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C74DCD9C-2CCB-4811-B7DB-610B214C1D1C}" xr6:coauthVersionLast="47" xr6:coauthVersionMax="47" xr10:uidLastSave="{00000000-0000-0000-0000-000000000000}"/>
  <bookViews>
    <workbookView xWindow="1920" yWindow="108" windowWidth="21144" windowHeight="11844" xr2:uid="{ED2D256F-BA42-42B7-868F-16E2B1E81BDC}"/>
  </bookViews>
  <sheets>
    <sheet name="たかまつ" sheetId="2" r:id="rId1"/>
    <sheet name="Sheet1" sheetId="1" r:id="rId2"/>
  </sheets>
  <externalReferences>
    <externalReference r:id="rId3"/>
  </externalReferences>
  <definedNames>
    <definedName name="_xlnm._FilterDatabase" localSheetId="0" hidden="1">たかまつ!$A$10:$M$51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たかまつ!$A$1:$M$63</definedName>
    <definedName name="Z_12B79591_0D7E_424A_BCB9_01520579CC20_.wvu.PrintArea" localSheetId="0" hidden="1">たかまつ!$C$1:$M$63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2" l="1"/>
  <c r="L51" i="2"/>
  <c r="I51" i="2"/>
  <c r="H49" i="2"/>
  <c r="H48" i="2"/>
  <c r="H47" i="2"/>
  <c r="D48" i="2" s="1"/>
  <c r="H46" i="2"/>
  <c r="H45" i="2"/>
  <c r="H44" i="2"/>
  <c r="H43" i="2"/>
  <c r="D46" i="2" s="1"/>
  <c r="H42" i="2"/>
  <c r="H41" i="2"/>
  <c r="H40" i="2"/>
  <c r="H39" i="2"/>
  <c r="H38" i="2"/>
  <c r="H37" i="2"/>
  <c r="D37" i="2"/>
  <c r="H36" i="2"/>
  <c r="H35" i="2"/>
  <c r="H34" i="2"/>
  <c r="H33" i="2"/>
  <c r="H32" i="2"/>
  <c r="H31" i="2"/>
  <c r="H30" i="2"/>
  <c r="H28" i="2"/>
  <c r="H27" i="2"/>
  <c r="H25" i="2"/>
  <c r="H24" i="2"/>
  <c r="H23" i="2"/>
  <c r="H22" i="2"/>
  <c r="H21" i="2"/>
  <c r="H20" i="2"/>
  <c r="D24" i="2" s="1"/>
  <c r="H19" i="2"/>
  <c r="H18" i="2"/>
  <c r="H17" i="2"/>
  <c r="H16" i="2"/>
  <c r="H15" i="2"/>
  <c r="H14" i="2"/>
  <c r="H13" i="2"/>
  <c r="D13" i="2"/>
  <c r="H12" i="2"/>
  <c r="H11" i="2"/>
  <c r="H51" i="2" s="1"/>
  <c r="F3" i="2"/>
  <c r="F5" i="2" s="1"/>
</calcChain>
</file>

<file path=xl/sharedStrings.xml><?xml version="1.0" encoding="utf-8"?>
<sst xmlns="http://schemas.openxmlformats.org/spreadsheetml/2006/main" count="227" uniqueCount="220">
  <si>
    <t>リビングたかまつ</t>
    <phoneticPr fontId="7"/>
  </si>
  <si>
    <t>（株）リビングプロシード 御中</t>
    <phoneticPr fontId="9"/>
  </si>
  <si>
    <t>540・541</t>
    <phoneticPr fontId="9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</si>
  <si>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</si>
  <si>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</si>
  <si>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</si>
  <si>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</si>
  <si>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</si>
  <si>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</si>
  <si>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9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</si>
  <si>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</si>
  <si>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</si>
  <si>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</si>
  <si>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</si>
  <si>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</si>
  <si>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</si>
  <si>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</si>
  <si>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</si>
  <si>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</si>
  <si>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</si>
  <si>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9"/>
  </si>
  <si>
    <t>支払日</t>
    <rPh sb="0" eb="3">
      <t>シハライビ</t>
    </rPh>
    <phoneticPr fontId="9"/>
  </si>
  <si>
    <t>※上記必要事項にご記入のうえ、会社印・ご担当者印の両方、またはいずれかに必ずご捺印ください</t>
    <phoneticPr fontId="9"/>
  </si>
  <si>
    <t>2024年12月～(4月変更済)</t>
    <rPh sb="14" eb="15">
      <t>スミ</t>
    </rPh>
    <phoneticPr fontId="2"/>
  </si>
  <si>
    <t>code</t>
    <phoneticPr fontId="9"/>
  </si>
  <si>
    <t>No</t>
    <phoneticPr fontId="2"/>
  </si>
  <si>
    <t>地区</t>
    <rPh sb="0" eb="2">
      <t>チク</t>
    </rPh>
    <phoneticPr fontId="19"/>
  </si>
  <si>
    <t>ｸﾞﾙｰﾌﾟ</t>
    <phoneticPr fontId="7"/>
  </si>
  <si>
    <t>折込部数</t>
  </si>
  <si>
    <t>実施部数</t>
    <rPh sb="0" eb="2">
      <t>ジッシ</t>
    </rPh>
    <phoneticPr fontId="7"/>
  </si>
  <si>
    <t>配布町丁</t>
  </si>
  <si>
    <t>戸建部数</t>
    <phoneticPr fontId="7"/>
  </si>
  <si>
    <t>集合部数</t>
  </si>
  <si>
    <t>①</t>
    <phoneticPr fontId="2"/>
  </si>
  <si>
    <t>高松北部</t>
    <rPh sb="0" eb="2">
      <t>タカマツ</t>
    </rPh>
    <rPh sb="2" eb="4">
      <t>ホクブ</t>
    </rPh>
    <phoneticPr fontId="19"/>
  </si>
  <si>
    <t>玉藻</t>
    <rPh sb="0" eb="2">
      <t>タマモ</t>
    </rPh>
    <phoneticPr fontId="19"/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</si>
  <si>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  <rPh sb="0" eb="2">
      <t>ツルヤ</t>
    </rPh>
    <rPh sb="2" eb="3">
      <t>マチ</t>
    </rPh>
    <rPh sb="4" eb="6">
      <t>ホンマチ</t>
    </rPh>
    <rPh sb="7" eb="10">
      <t>キタハママチ</t>
    </rPh>
    <rPh sb="11" eb="12">
      <t>マル</t>
    </rPh>
    <rPh sb="13" eb="14">
      <t>ウチ</t>
    </rPh>
    <rPh sb="15" eb="16">
      <t>ニシ</t>
    </rPh>
    <rPh sb="17" eb="18">
      <t>マル</t>
    </rPh>
    <rPh sb="18" eb="19">
      <t>マチ</t>
    </rPh>
    <rPh sb="20" eb="22">
      <t>ニシウチ</t>
    </rPh>
    <rPh sb="22" eb="23">
      <t>マチ</t>
    </rPh>
    <rPh sb="24" eb="26">
      <t>コトブキマチ</t>
    </rPh>
    <rPh sb="30" eb="33">
      <t>ヒョウゴマチ</t>
    </rPh>
    <rPh sb="34" eb="35">
      <t>フル</t>
    </rPh>
    <rPh sb="35" eb="37">
      <t>シンマチ</t>
    </rPh>
    <phoneticPr fontId="1"/>
  </si>
  <si>
    <t>高松北部</t>
  </si>
  <si>
    <t>玉藻</t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</si>
  <si>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</si>
  <si>
    <t>松島</t>
    <rPh sb="0" eb="2">
      <t>マツシマ</t>
    </rPh>
    <phoneticPr fontId="19"/>
  </si>
  <si>
    <t>朝日町２・３(ＪＲ四国朝日町アパート)、福岡町２～４、松福町２、松島町●１・２・３、●観光町、●木太町(４)、●上福岡町、多賀町１～３、●観光通２</t>
    <rPh sb="0" eb="2">
      <t>アサヒ</t>
    </rPh>
    <rPh sb="2" eb="3">
      <t>マチ</t>
    </rPh>
    <rPh sb="9" eb="11">
      <t>シコク</t>
    </rPh>
    <rPh sb="11" eb="13">
      <t>アサヒ</t>
    </rPh>
    <rPh sb="13" eb="14">
      <t>マチ</t>
    </rPh>
    <rPh sb="20" eb="23">
      <t>フクオカチョウ</t>
    </rPh>
    <rPh sb="27" eb="29">
      <t>マツフク</t>
    </rPh>
    <rPh sb="29" eb="30">
      <t>マチ</t>
    </rPh>
    <phoneticPr fontId="1"/>
  </si>
  <si>
    <t>松島</t>
  </si>
  <si>
    <t>朝日町２・３(ＪＲ四国朝日町アパート)、福岡町２～４、松福町２、松島町●１・２・３、●観光町、●木太町(４)、●上福岡町、多賀町１～３、●観光通２</t>
    <phoneticPr fontId="9"/>
  </si>
  <si>
    <t>瓦町</t>
    <rPh sb="0" eb="2">
      <t>カワラマチ</t>
    </rPh>
    <phoneticPr fontId="19"/>
  </si>
  <si>
    <t>●塩屋町、塩上町、塩上町２・３、八坂町、●福田町、瓦町●１・２、南新町、亀井町、●観光通２、田町、中新町、東田町、藤塚町、藤塚町１～３、花園町１～３、旅籠町</t>
    <rPh sb="1" eb="4">
      <t>シオヤマチ</t>
    </rPh>
    <rPh sb="5" eb="7">
      <t>シオガミ</t>
    </rPh>
    <rPh sb="7" eb="8">
      <t>チョウ</t>
    </rPh>
    <rPh sb="9" eb="11">
      <t>シオガミ</t>
    </rPh>
    <rPh sb="11" eb="12">
      <t>チョウ</t>
    </rPh>
    <rPh sb="16" eb="19">
      <t>ヤサカチョウ</t>
    </rPh>
    <rPh sb="21" eb="23">
      <t>フクダ</t>
    </rPh>
    <rPh sb="23" eb="24">
      <t>マチ</t>
    </rPh>
    <rPh sb="25" eb="27">
      <t>カワラマチ</t>
    </rPh>
    <rPh sb="32" eb="35">
      <t>ミナミシンマチ</t>
    </rPh>
    <rPh sb="36" eb="39">
      <t>カメイチョウ</t>
    </rPh>
    <phoneticPr fontId="1"/>
  </si>
  <si>
    <t>瓦町</t>
  </si>
  <si>
    <t>●塩屋町、塩上町、塩上町２・３、八坂町、●福田町、瓦町●１・２、南新町、亀井町、●観光通２、田町、中新町、東田町、藤塚町、藤塚町１～３、花園町１～３、旅籠町</t>
    <phoneticPr fontId="9"/>
  </si>
  <si>
    <t>栗林</t>
    <rPh sb="0" eb="2">
      <t>リツリン</t>
    </rPh>
    <phoneticPr fontId="19"/>
  </si>
  <si>
    <t>栗林町１～３、桜町１・２、上之町１～３、花ノ宮町１～３、●室新町、●東ハゼ町、楠上町１・２</t>
    <rPh sb="0" eb="3">
      <t>リツリンチョウ</t>
    </rPh>
    <rPh sb="7" eb="9">
      <t>サクラマチ</t>
    </rPh>
    <rPh sb="13" eb="15">
      <t>ウエノ</t>
    </rPh>
    <rPh sb="15" eb="16">
      <t>マチ</t>
    </rPh>
    <rPh sb="20" eb="21">
      <t>ハナ</t>
    </rPh>
    <rPh sb="22" eb="23">
      <t>ミヤ</t>
    </rPh>
    <rPh sb="23" eb="24">
      <t>マチ</t>
    </rPh>
    <rPh sb="29" eb="32">
      <t>ムロシンマチ</t>
    </rPh>
    <phoneticPr fontId="1"/>
  </si>
  <si>
    <t>栗林</t>
  </si>
  <si>
    <t>栗林町１～３、桜町１・２、上之町１～３、花ノ宮町１～３、●室新町、●東ハゼ町、楠上町１・２</t>
  </si>
  <si>
    <t>番町</t>
    <rPh sb="0" eb="1">
      <t>バン</t>
    </rPh>
    <rPh sb="1" eb="2">
      <t>マチ</t>
    </rPh>
    <phoneticPr fontId="19"/>
  </si>
  <si>
    <t>中央町、中野町、錦町１・２、天神前、番町１～５、亀岡町</t>
    <rPh sb="0" eb="2">
      <t>チュウオウ</t>
    </rPh>
    <rPh sb="2" eb="3">
      <t>チョウ</t>
    </rPh>
    <rPh sb="4" eb="7">
      <t>ナカノチョウ</t>
    </rPh>
    <rPh sb="8" eb="10">
      <t>ニシキマチ</t>
    </rPh>
    <rPh sb="14" eb="17">
      <t>テンジンマエ</t>
    </rPh>
    <rPh sb="18" eb="20">
      <t>バンチョウ</t>
    </rPh>
    <rPh sb="24" eb="26">
      <t>カメオカ</t>
    </rPh>
    <rPh sb="26" eb="27">
      <t>チョウ</t>
    </rPh>
    <phoneticPr fontId="1"/>
  </si>
  <si>
    <t>番町</t>
  </si>
  <si>
    <t>中央町、中野町、錦町１・２、天神前、番町１～５、亀岡町</t>
  </si>
  <si>
    <t>紫雲</t>
    <rPh sb="0" eb="2">
      <t>シウン</t>
    </rPh>
    <phoneticPr fontId="19"/>
  </si>
  <si>
    <t>扇町１～３、昭和町１・２、紫雲町、西宝町１～３、宮脇町１・２</t>
    <rPh sb="0" eb="2">
      <t>オオギマチ</t>
    </rPh>
    <rPh sb="6" eb="9">
      <t>ショウワチョウ</t>
    </rPh>
    <rPh sb="13" eb="16">
      <t>シウンチョウ</t>
    </rPh>
    <rPh sb="17" eb="20">
      <t>サイホウチョウ</t>
    </rPh>
    <rPh sb="24" eb="27">
      <t>ミヤワキチョウ</t>
    </rPh>
    <phoneticPr fontId="1"/>
  </si>
  <si>
    <t>紫雲</t>
  </si>
  <si>
    <t>扇町１～３、昭和町１・２、紫雲町、西宝町１～３、宮脇町１・２</t>
  </si>
  <si>
    <t>瀬戸内</t>
    <rPh sb="0" eb="3">
      <t>セトウチ</t>
    </rPh>
    <phoneticPr fontId="19"/>
  </si>
  <si>
    <t>浜ノ町、瀬戸内町、茜町、新北町、西町</t>
    <rPh sb="0" eb="1">
      <t>ハマ</t>
    </rPh>
    <rPh sb="2" eb="3">
      <t>チョウ</t>
    </rPh>
    <rPh sb="4" eb="8">
      <t>セトウチチョウ</t>
    </rPh>
    <rPh sb="9" eb="11">
      <t>アカネマチ</t>
    </rPh>
    <rPh sb="12" eb="15">
      <t>シンキタマチ</t>
    </rPh>
    <rPh sb="16" eb="17">
      <t>ニシ</t>
    </rPh>
    <rPh sb="17" eb="18">
      <t>マチ</t>
    </rPh>
    <phoneticPr fontId="1"/>
  </si>
  <si>
    <t>瀬戸内</t>
  </si>
  <si>
    <t>浜ノ町、瀬戸内町、茜町、新北町、西町</t>
  </si>
  <si>
    <t>②</t>
    <phoneticPr fontId="2"/>
  </si>
  <si>
    <t>高松南部</t>
    <rPh sb="0" eb="2">
      <t>タカマツ</t>
    </rPh>
    <rPh sb="2" eb="4">
      <t>ナンブ</t>
    </rPh>
    <phoneticPr fontId="19"/>
  </si>
  <si>
    <t>今里</t>
    <rPh sb="0" eb="2">
      <t>イマザト</t>
    </rPh>
    <phoneticPr fontId="19"/>
  </si>
  <si>
    <t>●観光町、●上福岡町、●今里町、今里町１・２、●松縄町、●木太町(２・３)</t>
    <rPh sb="12" eb="15">
      <t>イマザトチョウ</t>
    </rPh>
    <rPh sb="16" eb="19">
      <t>イマザトチョウ</t>
    </rPh>
    <rPh sb="24" eb="27">
      <t>マツナワチョウ</t>
    </rPh>
    <phoneticPr fontId="1"/>
  </si>
  <si>
    <t>高松南部</t>
  </si>
  <si>
    <t>今里</t>
  </si>
  <si>
    <t>●観光町、●上福岡町、●今里町、今里町１・２、●松縄町、●木太町(２・３)</t>
  </si>
  <si>
    <t>松縄</t>
    <rPh sb="0" eb="2">
      <t>マツナワ</t>
    </rPh>
    <phoneticPr fontId="1"/>
  </si>
  <si>
    <t>●今里町、●松縄町、●木太町(１)、●伏石町、●三条町</t>
    <phoneticPr fontId="9"/>
  </si>
  <si>
    <t>松縄</t>
  </si>
  <si>
    <t>●今里町、●松縄町、●木太町(１)、●伏石町、●三条町</t>
  </si>
  <si>
    <t>鶴尾</t>
    <rPh sb="0" eb="2">
      <t>ツルオ</t>
    </rPh>
    <phoneticPr fontId="19"/>
  </si>
  <si>
    <t>室町、●室新町、●東ハゼ町、●紙町、●三条町、●田村町、西ハゼ町、●松並町、●西春日町</t>
    <rPh sb="0" eb="2">
      <t>ムロマチ</t>
    </rPh>
    <rPh sb="4" eb="5">
      <t>ムロ</t>
    </rPh>
    <rPh sb="5" eb="6">
      <t>シン</t>
    </rPh>
    <rPh sb="6" eb="7">
      <t>マチ</t>
    </rPh>
    <rPh sb="9" eb="10">
      <t>ヒガシ</t>
    </rPh>
    <rPh sb="12" eb="13">
      <t>マチ</t>
    </rPh>
    <rPh sb="15" eb="17">
      <t>カミマチ</t>
    </rPh>
    <rPh sb="19" eb="22">
      <t>サンジョウマチ</t>
    </rPh>
    <rPh sb="24" eb="27">
      <t>タムラチョウ</t>
    </rPh>
    <rPh sb="28" eb="29">
      <t>ニシ</t>
    </rPh>
    <rPh sb="31" eb="32">
      <t>マチ</t>
    </rPh>
    <phoneticPr fontId="1"/>
  </si>
  <si>
    <t>鶴尾</t>
  </si>
  <si>
    <t>室町、●室新町、●東ハゼ町、●紙町、●三条町、●田村町、西ハゼ町、●松並町、●西春日町</t>
  </si>
  <si>
    <t>田村</t>
    <rPh sb="0" eb="2">
      <t>タムラ</t>
    </rPh>
    <phoneticPr fontId="19"/>
  </si>
  <si>
    <t>勅使町、●田村町、●紙町、●鹿角町、●上天神町、●成合町、●松並町、●一宮町、●西春日町、●三名町</t>
    <rPh sb="0" eb="3">
      <t>チョクシチョウ</t>
    </rPh>
    <rPh sb="5" eb="8">
      <t>タムラチョウ</t>
    </rPh>
    <rPh sb="19" eb="23">
      <t>カミテンジンマチ</t>
    </rPh>
    <rPh sb="25" eb="27">
      <t>ナリアイ</t>
    </rPh>
    <rPh sb="27" eb="28">
      <t>マチ</t>
    </rPh>
    <rPh sb="30" eb="32">
      <t>マツナミ</t>
    </rPh>
    <rPh sb="32" eb="33">
      <t>マチ</t>
    </rPh>
    <phoneticPr fontId="1"/>
  </si>
  <si>
    <t>田村</t>
  </si>
  <si>
    <t>勅使町、●田村町、●紙町、●鹿角町、●上天神町、●成合町、●松並町、●一宮町、●西春日町、●三名町</t>
    <phoneticPr fontId="9"/>
  </si>
  <si>
    <t>太田北</t>
    <rPh sb="0" eb="2">
      <t>オオタ</t>
    </rPh>
    <rPh sb="2" eb="3">
      <t>ホクブ</t>
    </rPh>
    <phoneticPr fontId="19"/>
  </si>
  <si>
    <t>●三条町、●伏石町、●林町、●松縄町、●太田下町、●上天神町、●木太町(1)</t>
    <rPh sb="11" eb="12">
      <t>ハヤシ</t>
    </rPh>
    <rPh sb="12" eb="13">
      <t>マチ</t>
    </rPh>
    <rPh sb="20" eb="24">
      <t>オオタシモマチ</t>
    </rPh>
    <rPh sb="32" eb="35">
      <t>キタチョウ</t>
    </rPh>
    <phoneticPr fontId="1"/>
  </si>
  <si>
    <t>太田北</t>
  </si>
  <si>
    <t>●三条町、●伏石町、●林町、●松縄町、●太田下町、●上天神町、●木太町(1)</t>
  </si>
  <si>
    <t>太田南</t>
    <rPh sb="0" eb="2">
      <t>オオタ</t>
    </rPh>
    <rPh sb="2" eb="3">
      <t>ミナミ</t>
    </rPh>
    <phoneticPr fontId="19"/>
  </si>
  <si>
    <t>●上天神町、●三条町、●太田上町、●太田下町、●多肥下町、●鹿角町、●伏石町</t>
    <rPh sb="12" eb="16">
      <t>オオタカミマチ</t>
    </rPh>
    <rPh sb="18" eb="22">
      <t>オオタシモマチ</t>
    </rPh>
    <rPh sb="24" eb="28">
      <t>タヒシモマチ</t>
    </rPh>
    <phoneticPr fontId="1"/>
  </si>
  <si>
    <t>太田南</t>
  </si>
  <si>
    <t>●上天神町、●三条町、●太田上町、●太田下町、●多肥下町、●林町、●鹿角町、●伏石町</t>
    <rPh sb="26" eb="27">
      <t>シタ</t>
    </rPh>
    <phoneticPr fontId="1"/>
  </si>
  <si>
    <t>多肥</t>
    <rPh sb="0" eb="1">
      <t>タ</t>
    </rPh>
    <rPh sb="1" eb="2">
      <t>コエ</t>
    </rPh>
    <phoneticPr fontId="9"/>
  </si>
  <si>
    <t>●太田上町、●太田下町、●多肥下町、●多肥上町、●林町、●鹿角町、●三名町、●上林町、●出作町、●伏石町</t>
    <phoneticPr fontId="9"/>
  </si>
  <si>
    <t>多肥</t>
  </si>
  <si>
    <t>仏生山北</t>
    <rPh sb="0" eb="3">
      <t>ブッショウザン</t>
    </rPh>
    <rPh sb="3" eb="4">
      <t>キタ</t>
    </rPh>
    <phoneticPr fontId="19"/>
  </si>
  <si>
    <t>●太田上町、●多肥上町、●出作町、●仏生山町、●鹿角町、●三名町</t>
    <phoneticPr fontId="1"/>
  </si>
  <si>
    <t>仏生山北</t>
  </si>
  <si>
    <t>●太田上町、●多肥上町、●出作町、●仏生山町、●鹿角町、●三名町</t>
  </si>
  <si>
    <t>仏生山南</t>
    <rPh sb="0" eb="3">
      <t>ブッショウザン</t>
    </rPh>
    <rPh sb="3" eb="4">
      <t>ミナミ</t>
    </rPh>
    <phoneticPr fontId="19"/>
  </si>
  <si>
    <t>●多肥上町、●出作町、●仏生山町、●寺井町、●三谷町</t>
    <phoneticPr fontId="9"/>
  </si>
  <si>
    <t>仏生山南</t>
  </si>
  <si>
    <t>●多肥上町、●出作町、●仏生山町、●寺井町、●三谷町</t>
  </si>
  <si>
    <t>一宮</t>
    <rPh sb="0" eb="2">
      <t>イチノミヤ</t>
    </rPh>
    <phoneticPr fontId="19"/>
  </si>
  <si>
    <t>●寺井町、●一宮町、●円座町、●三名町、●香川町寺井</t>
    <phoneticPr fontId="1"/>
  </si>
  <si>
    <t>一宮</t>
  </si>
  <si>
    <t>●寺井町、●一宮町、●円座町、●三名町、●香川町寺井</t>
  </si>
  <si>
    <t>円座</t>
    <rPh sb="0" eb="2">
      <t>エンザ</t>
    </rPh>
    <phoneticPr fontId="19"/>
  </si>
  <si>
    <t>●円座町、●中間町、西山崎町、川部町</t>
    <rPh sb="1" eb="3">
      <t>エンザ</t>
    </rPh>
    <rPh sb="3" eb="4">
      <t>マチ</t>
    </rPh>
    <rPh sb="10" eb="11">
      <t>ニシ</t>
    </rPh>
    <rPh sb="11" eb="14">
      <t>ヤマサキマチ</t>
    </rPh>
    <rPh sb="15" eb="18">
      <t>カワベマチ</t>
    </rPh>
    <phoneticPr fontId="1"/>
  </si>
  <si>
    <t>円座</t>
  </si>
  <si>
    <t>●円座町、●中間町、西山崎町、川部町</t>
  </si>
  <si>
    <t>香川</t>
    <rPh sb="0" eb="2">
      <t>カガワマチ</t>
    </rPh>
    <phoneticPr fontId="19"/>
  </si>
  <si>
    <t>香川町浅野、香川町大野、●香川町寺井</t>
    <rPh sb="0" eb="3">
      <t>カガワチョウ</t>
    </rPh>
    <rPh sb="3" eb="5">
      <t>アサノ</t>
    </rPh>
    <rPh sb="16" eb="18">
      <t>テライ</t>
    </rPh>
    <phoneticPr fontId="1"/>
  </si>
  <si>
    <t>香川</t>
  </si>
  <si>
    <t>香川町浅野、香川町大野、●香川町寺井</t>
  </si>
  <si>
    <t>香南</t>
    <rPh sb="0" eb="2">
      <t>コウナンチョウ</t>
    </rPh>
    <phoneticPr fontId="19"/>
  </si>
  <si>
    <t>香南町由佐&lt;由佐団地、中屋西、中屋&gt;、香南町吉光&lt;吉光上&gt;</t>
    <rPh sb="0" eb="3">
      <t>コウナンチョウ</t>
    </rPh>
    <rPh sb="3" eb="5">
      <t>ユサ</t>
    </rPh>
    <rPh sb="6" eb="8">
      <t>ユサ</t>
    </rPh>
    <rPh sb="8" eb="10">
      <t>ダンチ</t>
    </rPh>
    <rPh sb="11" eb="13">
      <t>ナカヤ</t>
    </rPh>
    <rPh sb="13" eb="14">
      <t>ニシ</t>
    </rPh>
    <rPh sb="15" eb="17">
      <t>ナカヤ</t>
    </rPh>
    <phoneticPr fontId="1"/>
  </si>
  <si>
    <t>香南</t>
  </si>
  <si>
    <t>香南町由佐&lt;由佐団地、中屋西、中屋&gt;、香南町吉光&lt;吉光上&gt;</t>
  </si>
  <si>
    <t>③</t>
    <phoneticPr fontId="2"/>
  </si>
  <si>
    <t>屋島西</t>
    <rPh sb="0" eb="2">
      <t>ヤシマ</t>
    </rPh>
    <rPh sb="2" eb="3">
      <t>ニシ</t>
    </rPh>
    <phoneticPr fontId="19"/>
  </si>
  <si>
    <t>●屋島西町</t>
    <rPh sb="1" eb="5">
      <t>ヤシマニシマチ</t>
    </rPh>
    <phoneticPr fontId="1"/>
  </si>
  <si>
    <t>高松東部</t>
  </si>
  <si>
    <t>屋島西</t>
  </si>
  <si>
    <t>●屋島西町</t>
  </si>
  <si>
    <t>屋島東</t>
    <rPh sb="0" eb="2">
      <t>ヤシマ</t>
    </rPh>
    <rPh sb="2" eb="3">
      <t>ヒガシ</t>
    </rPh>
    <phoneticPr fontId="9"/>
  </si>
  <si>
    <t>●屋島西町、屋島中町、屋島東町、●高松町</t>
    <phoneticPr fontId="9"/>
  </si>
  <si>
    <t>屋島東</t>
  </si>
  <si>
    <t>●屋島西町、屋島中町、屋島東町、●高松町</t>
  </si>
  <si>
    <t>古高松北</t>
    <rPh sb="0" eb="3">
      <t>フルタカマツ</t>
    </rPh>
    <rPh sb="3" eb="4">
      <t>キタ</t>
    </rPh>
    <phoneticPr fontId="19"/>
  </si>
  <si>
    <t>●高松町、●新田町、●牟礼町牟礼</t>
    <rPh sb="1" eb="3">
      <t>タカマツ</t>
    </rPh>
    <rPh sb="3" eb="4">
      <t>チョウ</t>
    </rPh>
    <rPh sb="6" eb="8">
      <t>シンデン</t>
    </rPh>
    <rPh sb="8" eb="9">
      <t>マチ</t>
    </rPh>
    <phoneticPr fontId="1"/>
  </si>
  <si>
    <t>古高松北</t>
  </si>
  <si>
    <t>●高松町、●新田町、●牟礼町牟礼</t>
  </si>
  <si>
    <t>古高松南</t>
    <rPh sb="0" eb="3">
      <t>フルタカマツ</t>
    </rPh>
    <rPh sb="3" eb="4">
      <t>ミナミ</t>
    </rPh>
    <phoneticPr fontId="19"/>
  </si>
  <si>
    <t>●高松町、●新田町、●春日町</t>
    <phoneticPr fontId="9"/>
  </si>
  <si>
    <t>古高松南</t>
  </si>
  <si>
    <t>●高松町、●新田町、●春日町</t>
  </si>
  <si>
    <t>木太北部</t>
    <rPh sb="0" eb="2">
      <t>キタ</t>
    </rPh>
    <rPh sb="2" eb="3">
      <t>キタ</t>
    </rPh>
    <rPh sb="3" eb="4">
      <t>ブ</t>
    </rPh>
    <phoneticPr fontId="19"/>
  </si>
  <si>
    <t>●木太町(４～６)、●松島町、●上福岡町、●春日町</t>
    <rPh sb="1" eb="4">
      <t>キタチョウ</t>
    </rPh>
    <rPh sb="11" eb="14">
      <t>マツシマチョウ</t>
    </rPh>
    <rPh sb="22" eb="25">
      <t>カスガチョウ</t>
    </rPh>
    <phoneticPr fontId="1"/>
  </si>
  <si>
    <t>木太北部</t>
  </si>
  <si>
    <t>●木太町(４～６)、●松島町、●上福岡町、●春日町</t>
  </si>
  <si>
    <t>高松東部</t>
    <rPh sb="0" eb="2">
      <t>タカマツ</t>
    </rPh>
    <rPh sb="2" eb="4">
      <t>トウブ</t>
    </rPh>
    <phoneticPr fontId="19"/>
  </si>
  <si>
    <t>木太中部</t>
    <rPh sb="0" eb="2">
      <t>キタ</t>
    </rPh>
    <rPh sb="2" eb="3">
      <t>ナカ</t>
    </rPh>
    <rPh sb="3" eb="4">
      <t>ブ</t>
    </rPh>
    <phoneticPr fontId="19"/>
  </si>
  <si>
    <t>●木太町(２・３・７)、●春日町</t>
    <phoneticPr fontId="9"/>
  </si>
  <si>
    <t>木太中部</t>
  </si>
  <si>
    <t>●木太町(２・３・７)、●春日町</t>
  </si>
  <si>
    <t>木太南部</t>
    <rPh sb="0" eb="2">
      <t>キタ</t>
    </rPh>
    <rPh sb="2" eb="3">
      <t>ミナミ</t>
    </rPh>
    <rPh sb="3" eb="4">
      <t>ブ</t>
    </rPh>
    <phoneticPr fontId="19"/>
  </si>
  <si>
    <t>●木太町(１・２・８・９)</t>
    <rPh sb="1" eb="4">
      <t>キタチョウ</t>
    </rPh>
    <phoneticPr fontId="1"/>
  </si>
  <si>
    <t>木太南部</t>
  </si>
  <si>
    <t>●木太町(１・２・８・９)</t>
  </si>
  <si>
    <t>林町</t>
    <rPh sb="0" eb="1">
      <t>ハヤシ</t>
    </rPh>
    <rPh sb="1" eb="2">
      <t>マチ</t>
    </rPh>
    <phoneticPr fontId="9"/>
  </si>
  <si>
    <t>●木太町(８)、●元山町、●林町、●六条町</t>
  </si>
  <si>
    <t>林町</t>
  </si>
  <si>
    <t>東部</t>
    <rPh sb="0" eb="2">
      <t>トウブ</t>
    </rPh>
    <phoneticPr fontId="19"/>
  </si>
  <si>
    <t>●元山町、東山崎町、●下田井町、●六条町、亀田町、●亀田南町、前田東町、●小村町、●由良町</t>
    <rPh sb="1" eb="4">
      <t>モトヤマチョウ</t>
    </rPh>
    <rPh sb="5" eb="9">
      <t>ヒガシヤマサキチョウ</t>
    </rPh>
    <rPh sb="11" eb="12">
      <t>シモ</t>
    </rPh>
    <rPh sb="12" eb="14">
      <t>タイ</t>
    </rPh>
    <rPh sb="14" eb="15">
      <t>マチ</t>
    </rPh>
    <rPh sb="21" eb="23">
      <t>カメダ</t>
    </rPh>
    <rPh sb="23" eb="24">
      <t>マチ</t>
    </rPh>
    <rPh sb="26" eb="28">
      <t>カメダ</t>
    </rPh>
    <rPh sb="28" eb="29">
      <t>ミナミ</t>
    </rPh>
    <rPh sb="29" eb="30">
      <t>マチ</t>
    </rPh>
    <rPh sb="33" eb="34">
      <t>ヒガシ</t>
    </rPh>
    <phoneticPr fontId="1"/>
  </si>
  <si>
    <t>東部</t>
  </si>
  <si>
    <t>●元山町、東山崎町、●下田井町、●六条町、亀田町、●亀田南町、前田東町、●小村町、●由良町</t>
  </si>
  <si>
    <t>川島</t>
    <rPh sb="0" eb="2">
      <t>カワシマ</t>
    </rPh>
    <phoneticPr fontId="19"/>
  </si>
  <si>
    <t>●由良町、●六条町、川島本町、川島東町、十川西町、十川東町、●三谷町、下田井町、●小村町、●亀田南町</t>
    <rPh sb="10" eb="12">
      <t>カワシマ</t>
    </rPh>
    <rPh sb="12" eb="14">
      <t>ホンマチ</t>
    </rPh>
    <rPh sb="15" eb="17">
      <t>カワシマ</t>
    </rPh>
    <rPh sb="17" eb="18">
      <t>ヒガシ</t>
    </rPh>
    <rPh sb="18" eb="19">
      <t>マチ</t>
    </rPh>
    <rPh sb="20" eb="22">
      <t>ソガワ</t>
    </rPh>
    <rPh sb="22" eb="23">
      <t>ニシ</t>
    </rPh>
    <rPh sb="23" eb="24">
      <t>マチ</t>
    </rPh>
    <rPh sb="25" eb="27">
      <t>ソガワ</t>
    </rPh>
    <rPh sb="27" eb="28">
      <t>ヒガシ</t>
    </rPh>
    <rPh sb="28" eb="29">
      <t>マチ</t>
    </rPh>
    <rPh sb="33" eb="34">
      <t>マチ</t>
    </rPh>
    <rPh sb="46" eb="48">
      <t>カメダ</t>
    </rPh>
    <rPh sb="48" eb="49">
      <t>ミナミ</t>
    </rPh>
    <rPh sb="49" eb="50">
      <t>マチ</t>
    </rPh>
    <phoneticPr fontId="1"/>
  </si>
  <si>
    <t>川島</t>
  </si>
  <si>
    <t>●由良町、●六条町、川島本町、川島東町、十川西町、十川東町、●三谷町、下田井町、●小村町、●亀田南町</t>
    <phoneticPr fontId="9"/>
  </si>
  <si>
    <t>牟礼</t>
    <rPh sb="0" eb="2">
      <t>ムレ</t>
    </rPh>
    <phoneticPr fontId="19"/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</si>
  <si>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  <rPh sb="0" eb="3">
      <t>ムレチョウ</t>
    </rPh>
    <rPh sb="3" eb="5">
      <t>ムレ</t>
    </rPh>
    <rPh sb="6" eb="7">
      <t>シン</t>
    </rPh>
    <rPh sb="7" eb="9">
      <t>ヤクリ</t>
    </rPh>
    <rPh sb="9" eb="10">
      <t>ダイ</t>
    </rPh>
    <rPh sb="10" eb="12">
      <t>ダンチ</t>
    </rPh>
    <rPh sb="13" eb="15">
      <t>ニットウ</t>
    </rPh>
    <rPh sb="15" eb="17">
      <t>ヤクリ</t>
    </rPh>
    <rPh sb="17" eb="18">
      <t>ダイ</t>
    </rPh>
    <rPh sb="19" eb="21">
      <t>アサヒ</t>
    </rPh>
    <rPh sb="22" eb="23">
      <t>オカ</t>
    </rPh>
    <rPh sb="24" eb="27">
      <t>ロクマンジ</t>
    </rPh>
    <rPh sb="27" eb="28">
      <t>ダイ</t>
    </rPh>
    <rPh sb="28" eb="30">
      <t>ダンチ</t>
    </rPh>
    <rPh sb="41" eb="43">
      <t>ムレ</t>
    </rPh>
    <rPh sb="43" eb="45">
      <t>ダンチ</t>
    </rPh>
    <rPh sb="78" eb="81">
      <t>ワカバダイ</t>
    </rPh>
    <phoneticPr fontId="1"/>
  </si>
  <si>
    <t>牟礼</t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</si>
  <si>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</si>
  <si>
    <t>庵治</t>
    <rPh sb="0" eb="2">
      <t>アジ</t>
    </rPh>
    <phoneticPr fontId="19"/>
  </si>
  <si>
    <t>庵治町浜</t>
    <phoneticPr fontId="19"/>
  </si>
  <si>
    <t>庵治</t>
  </si>
  <si>
    <t>庵治町浜</t>
  </si>
  <si>
    <t>④</t>
    <phoneticPr fontId="2"/>
  </si>
  <si>
    <t>西部</t>
    <rPh sb="0" eb="2">
      <t>セイブ</t>
    </rPh>
    <phoneticPr fontId="19"/>
  </si>
  <si>
    <t>香西本町、●香西南町、●鬼無町是竹、香西西町、香西北町、中山町、生島町、神在川窪町、●香西東町</t>
    <rPh sb="0" eb="2">
      <t>コウザイ</t>
    </rPh>
    <rPh sb="2" eb="4">
      <t>ホンマチ</t>
    </rPh>
    <rPh sb="6" eb="10">
      <t>コウザイミナミマチ</t>
    </rPh>
    <rPh sb="12" eb="14">
      <t>キナシ</t>
    </rPh>
    <rPh sb="14" eb="15">
      <t>マチ</t>
    </rPh>
    <rPh sb="15" eb="17">
      <t>コレタケ</t>
    </rPh>
    <rPh sb="18" eb="22">
      <t>コウザイニシマチ</t>
    </rPh>
    <rPh sb="23" eb="27">
      <t>コウザイキタマチ</t>
    </rPh>
    <rPh sb="28" eb="30">
      <t>ナカヤマ</t>
    </rPh>
    <rPh sb="30" eb="31">
      <t>チョウ</t>
    </rPh>
    <phoneticPr fontId="1"/>
  </si>
  <si>
    <t>高松西部</t>
  </si>
  <si>
    <t>西部</t>
  </si>
  <si>
    <t>香西本町、●香西南町、●鬼無町是竹、香西西町、香西北町、中山町、生島町、神在川窪町、●香西東町</t>
    <phoneticPr fontId="9"/>
  </si>
  <si>
    <t>弦打</t>
    <rPh sb="0" eb="1">
      <t>ツル</t>
    </rPh>
    <rPh sb="1" eb="2">
      <t>ウ</t>
    </rPh>
    <phoneticPr fontId="19"/>
  </si>
  <si>
    <t>郷東町、●香西東町、鶴市町、飯田町、檀紙町、御厩町、●円座町、●中間町、●成合町</t>
    <rPh sb="10" eb="11">
      <t>ツル</t>
    </rPh>
    <rPh sb="11" eb="13">
      <t>イチマチ</t>
    </rPh>
    <rPh sb="14" eb="16">
      <t>イイダ</t>
    </rPh>
    <rPh sb="16" eb="17">
      <t>マチ</t>
    </rPh>
    <rPh sb="22" eb="24">
      <t>ミマヤ</t>
    </rPh>
    <rPh sb="24" eb="25">
      <t>マチ</t>
    </rPh>
    <rPh sb="32" eb="35">
      <t>ナカツマチョウ</t>
    </rPh>
    <rPh sb="37" eb="38">
      <t>ナリ</t>
    </rPh>
    <rPh sb="38" eb="39">
      <t>アイ</t>
    </rPh>
    <rPh sb="39" eb="40">
      <t>マチ</t>
    </rPh>
    <phoneticPr fontId="1"/>
  </si>
  <si>
    <t>弦打</t>
  </si>
  <si>
    <t>郷東町、●香西東町、鶴市町、飯田町、檀紙町、御厩町、●円座町、●中間町、●成合町</t>
  </si>
  <si>
    <t>高松西部</t>
    <rPh sb="0" eb="2">
      <t>タカマツ</t>
    </rPh>
    <rPh sb="2" eb="4">
      <t>セイブ</t>
    </rPh>
    <phoneticPr fontId="19"/>
  </si>
  <si>
    <t>鬼無</t>
    <rPh sb="0" eb="2">
      <t>キナシ</t>
    </rPh>
    <phoneticPr fontId="19"/>
  </si>
  <si>
    <t>●香西南町、鬼無町鬼無、鬼無町藤井、●鬼無町是竹、鬼無町佐料、鬼無町佐藤、鬼無町山口</t>
    <rPh sb="6" eb="8">
      <t>キナシ</t>
    </rPh>
    <rPh sb="8" eb="9">
      <t>チョウ</t>
    </rPh>
    <rPh sb="9" eb="11">
      <t>キナシ</t>
    </rPh>
    <rPh sb="25" eb="27">
      <t>キナシ</t>
    </rPh>
    <rPh sb="27" eb="28">
      <t>チョウ</t>
    </rPh>
    <rPh sb="28" eb="30">
      <t>サリョウ</t>
    </rPh>
    <phoneticPr fontId="1"/>
  </si>
  <si>
    <t>鬼無</t>
  </si>
  <si>
    <t>●香西南町、鬼無町鬼無、鬼無町藤井、●鬼無町是竹、鬼無町佐料、鬼無町佐藤、鬼無町山口</t>
  </si>
  <si>
    <t>国分寺</t>
    <rPh sb="0" eb="3">
      <t>コクブンジ</t>
    </rPh>
    <phoneticPr fontId="19"/>
  </si>
  <si>
    <t>国分寺町新名&lt;下新名北・南、下新名北団地、下新名南第二、中新名北団地、グリーンタウン国分寺、南新名団地、新川向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中福家下、宮殿、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</si>
  <si>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国分寺</t>
  </si>
  <si>
    <t>⑤</t>
    <phoneticPr fontId="2"/>
  </si>
  <si>
    <t>周辺市・町</t>
    <rPh sb="0" eb="2">
      <t>シュウヘン</t>
    </rPh>
    <rPh sb="2" eb="3">
      <t>シ</t>
    </rPh>
    <rPh sb="4" eb="5">
      <t>チョウ</t>
    </rPh>
    <phoneticPr fontId="19"/>
  </si>
  <si>
    <t>三木町</t>
    <rPh sb="0" eb="2">
      <t>ミキマチ</t>
    </rPh>
    <rPh sb="2" eb="3">
      <t>マチ</t>
    </rPh>
    <phoneticPr fontId="19"/>
  </si>
  <si>
    <r>
      <t>池戸&lt;宗戸中、宗戸南、錦町北、錦町南、天神前、天神町</t>
    </r>
    <r>
      <rPr>
        <b/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/r>
    <rPh sb="0" eb="2">
      <t>イケド</t>
    </rPh>
    <rPh sb="3" eb="4">
      <t>ムネ</t>
    </rPh>
    <rPh sb="4" eb="5">
      <t>ト</t>
    </rPh>
    <rPh sb="5" eb="6">
      <t>ナカ</t>
    </rPh>
    <rPh sb="7" eb="8">
      <t>ムネ</t>
    </rPh>
    <rPh sb="8" eb="9">
      <t>ト</t>
    </rPh>
    <rPh sb="9" eb="10">
      <t>ミナミ</t>
    </rPh>
    <rPh sb="11" eb="13">
      <t>ニシキマチ</t>
    </rPh>
    <rPh sb="13" eb="14">
      <t>キタ</t>
    </rPh>
    <rPh sb="15" eb="17">
      <t>ニシキマチ</t>
    </rPh>
    <rPh sb="17" eb="18">
      <t>ミナミ</t>
    </rPh>
    <rPh sb="19" eb="22">
      <t>テンジンマエ</t>
    </rPh>
    <rPh sb="23" eb="26">
      <t>テンジンチョウ</t>
    </rPh>
    <phoneticPr fontId="1"/>
  </si>
  <si>
    <t>周辺市町</t>
  </si>
  <si>
    <t>三木町</t>
  </si>
  <si>
    <t>池戸&lt;宗戸中、宗戸南、錦町北、錦町南、天神前、天神町、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phoneticPr fontId="9"/>
  </si>
  <si>
    <t>さぬき市
志度</t>
    <rPh sb="3" eb="4">
      <t>シ</t>
    </rPh>
    <rPh sb="5" eb="7">
      <t>シド</t>
    </rPh>
    <phoneticPr fontId="19"/>
  </si>
  <si>
    <t>志度&lt;サニータウン三井志度、葭池、県営志度団地、金屋、江の口、新町、今新町、大蔭、グリーンタウン、塩屋、天野、大橋、南志度ニュータウン、オレンジタウン&gt;、★造田</t>
    <rPh sb="0" eb="2">
      <t>シド</t>
    </rPh>
    <rPh sb="9" eb="11">
      <t>ミツイ</t>
    </rPh>
    <rPh sb="11" eb="13">
      <t>シド</t>
    </rPh>
    <rPh sb="14" eb="15">
      <t>ヨシ</t>
    </rPh>
    <rPh sb="15" eb="16">
      <t>イケ</t>
    </rPh>
    <rPh sb="17" eb="19">
      <t>ケンエイ</t>
    </rPh>
    <rPh sb="19" eb="21">
      <t>シド</t>
    </rPh>
    <rPh sb="21" eb="23">
      <t>ダンチ</t>
    </rPh>
    <rPh sb="24" eb="26">
      <t>カナヤ</t>
    </rPh>
    <rPh sb="27" eb="28">
      <t>エ</t>
    </rPh>
    <rPh sb="29" eb="30">
      <t>クチ</t>
    </rPh>
    <rPh sb="31" eb="33">
      <t>シンマチ</t>
    </rPh>
    <rPh sb="34" eb="35">
      <t>イマ</t>
    </rPh>
    <rPh sb="35" eb="37">
      <t>シンマチ</t>
    </rPh>
    <rPh sb="38" eb="39">
      <t>オオ</t>
    </rPh>
    <rPh sb="39" eb="40">
      <t>カゲ</t>
    </rPh>
    <phoneticPr fontId="1"/>
  </si>
  <si>
    <t>さぬき市</t>
  </si>
  <si>
    <t>志度&lt;サニータウン三井志度、葭池、県営志度団地、金屋、江の口、新町、今新町、大蔭、グリーンタウン、塩屋、天野、大橋、南志度ニュータウン、オレンジタウン&gt;、造田</t>
    <phoneticPr fontId="9"/>
  </si>
  <si>
    <t>綾川町</t>
    <rPh sb="0" eb="1">
      <t>アヤ</t>
    </rPh>
    <rPh sb="1" eb="2">
      <t>ガワ</t>
    </rPh>
    <rPh sb="2" eb="3">
      <t>チョウ</t>
    </rPh>
    <phoneticPr fontId="19"/>
  </si>
  <si>
    <t>畑田&lt;南かざし団地、畑田団地、畑田西団地、畑田南団地、かざしニュータウン&gt;、陶&lt;十瓶南団地&gt;</t>
    <rPh sb="0" eb="2">
      <t>ハタダ</t>
    </rPh>
    <rPh sb="3" eb="4">
      <t>ミナミ</t>
    </rPh>
    <rPh sb="7" eb="9">
      <t>ダンチ</t>
    </rPh>
    <rPh sb="10" eb="12">
      <t>ハタダ</t>
    </rPh>
    <rPh sb="12" eb="14">
      <t>ダンチ</t>
    </rPh>
    <rPh sb="15" eb="17">
      <t>ハタダ</t>
    </rPh>
    <rPh sb="17" eb="18">
      <t>ニシ</t>
    </rPh>
    <rPh sb="18" eb="20">
      <t>ダンチ</t>
    </rPh>
    <rPh sb="21" eb="23">
      <t>ハタダ</t>
    </rPh>
    <rPh sb="23" eb="24">
      <t>ミナミ</t>
    </rPh>
    <rPh sb="24" eb="26">
      <t>ダンチ</t>
    </rPh>
    <phoneticPr fontId="1"/>
  </si>
  <si>
    <t>綾川町</t>
  </si>
  <si>
    <t>畑田&lt;南かざし団地、畑田団地、畑田西団地、畑田南団地、かざしニュータウン&gt;、陶&lt;十瓶南団地&gt;</t>
  </si>
  <si>
    <t>⑥</t>
    <phoneticPr fontId="2"/>
  </si>
  <si>
    <t>丸亀市</t>
    <rPh sb="0" eb="2">
      <t>マルガメ</t>
    </rPh>
    <rPh sb="2" eb="3">
      <t>シ</t>
    </rPh>
    <phoneticPr fontId="19"/>
  </si>
  <si>
    <t>土居町１～３、城東町１～３、中府町１～５、土器町東６～８</t>
    <rPh sb="0" eb="3">
      <t>ドイチョウ</t>
    </rPh>
    <rPh sb="7" eb="9">
      <t>ジョウトウ</t>
    </rPh>
    <rPh sb="9" eb="10">
      <t>チョウ</t>
    </rPh>
    <rPh sb="14" eb="17">
      <t>ナカブチョウ</t>
    </rPh>
    <phoneticPr fontId="1"/>
  </si>
  <si>
    <t>丸亀</t>
  </si>
  <si>
    <t>丸亀市</t>
  </si>
  <si>
    <t>土居町１～３、城東町１～３、中府町１～５、土器町東６～８</t>
  </si>
  <si>
    <t>合　計</t>
    <rPh sb="0" eb="1">
      <t>ゴウ</t>
    </rPh>
    <rPh sb="2" eb="3">
      <t>ケイ</t>
    </rPh>
    <phoneticPr fontId="2"/>
  </si>
  <si>
    <t>総合計</t>
  </si>
  <si>
    <t>※ ●は複数グループにまたがる町丁、★は一部の地域に配布している町丁です。詳細につきましてはご確認ください。</t>
    <rPh sb="37" eb="39">
      <t>ショウサイ</t>
    </rPh>
    <rPh sb="47" eb="49">
      <t>カクニン</t>
    </rPh>
    <phoneticPr fontId="9"/>
  </si>
  <si>
    <t>※ 一般紙折込と手法が相違しますので、必ず予備部数(２％）を加えて納品してください。お申込みはグループ単位になります。</t>
    <phoneticPr fontId="9"/>
  </si>
  <si>
    <t>※ 複数社から選別配布のお申し込みは、場合によりお断りすることがあります。</t>
    <rPh sb="2" eb="4">
      <t>フクスウ</t>
    </rPh>
    <rPh sb="4" eb="5">
      <t>シャ</t>
    </rPh>
    <rPh sb="7" eb="9">
      <t>センベツ</t>
    </rPh>
    <rPh sb="9" eb="11">
      <t>ハイフ</t>
    </rPh>
    <rPh sb="13" eb="14">
      <t>モウ</t>
    </rPh>
    <rPh sb="15" eb="16">
      <t>コ</t>
    </rPh>
    <rPh sb="19" eb="21">
      <t>バアイ</t>
    </rPh>
    <rPh sb="25" eb="26">
      <t>コトワ</t>
    </rPh>
    <phoneticPr fontId="19"/>
  </si>
  <si>
    <t>　　また同一エリア内において、複数社から戸建・集合住宅選別配布のオーダーをいただいた場合は、当社にて調整させていただくことがあります。</t>
    <rPh sb="46" eb="48">
      <t>トウシャ</t>
    </rPh>
    <rPh sb="50" eb="52">
      <t>チョウセイ</t>
    </rPh>
    <phoneticPr fontId="19"/>
  </si>
  <si>
    <t>※ 部数・町丁名などの記載内容は表示期間内であっても、住宅事情等により変更されることがあります</t>
    <phoneticPr fontId="9"/>
  </si>
  <si>
    <t>【ご納品先】</t>
    <rPh sb="2" eb="4">
      <t>ノウヒン</t>
    </rPh>
    <rPh sb="4" eb="5">
      <t>サキ</t>
    </rPh>
    <phoneticPr fontId="9"/>
  </si>
  <si>
    <r>
      <t>丸亀市以外の分</t>
    </r>
    <r>
      <rPr>
        <b/>
        <sz val="11"/>
        <color rgb="FF0000FF"/>
        <rFont val="ＭＳ Ｐゴシック"/>
        <family val="3"/>
        <charset val="128"/>
      </rPr>
      <t/>
    </r>
    <rPh sb="3" eb="5">
      <t>イガイ</t>
    </rPh>
    <phoneticPr fontId="9"/>
  </si>
  <si>
    <t>合同会社　大耀（たいよう）</t>
    <rPh sb="0" eb="4">
      <t>ゴウドウガイシャ</t>
    </rPh>
    <rPh sb="5" eb="7">
      <t>タイヨウ</t>
    </rPh>
    <phoneticPr fontId="9"/>
  </si>
  <si>
    <t>　住所：香川県高松市春日町1568-1 リンコトランスポート内「リビング折込」係 ／TEL：090-2786-6463 ／担当者：平岡</t>
    <rPh sb="1" eb="3">
      <t>ジュウショ</t>
    </rPh>
    <rPh sb="36" eb="38">
      <t>オリコミ</t>
    </rPh>
    <rPh sb="39" eb="40">
      <t>カカリ</t>
    </rPh>
    <rPh sb="65" eb="67">
      <t>ヒラオカ</t>
    </rPh>
    <phoneticPr fontId="9"/>
  </si>
  <si>
    <r>
      <t>丸亀市 分</t>
    </r>
    <r>
      <rPr>
        <sz val="12"/>
        <color rgb="FFFF0000"/>
        <rFont val="ＭＳ Ｐゴシック"/>
        <family val="3"/>
        <charset val="128"/>
      </rPr>
      <t/>
    </r>
    <phoneticPr fontId="9"/>
  </si>
  <si>
    <t>　株式会社読宣四国 ／ 住所：香川県高松市太田上町412-1 ／ TEL：087-888-6133 ／ 担当者：松浦</t>
    <rPh sb="1" eb="5">
      <t>カブシキガイシャ</t>
    </rPh>
    <rPh sb="5" eb="7">
      <t>ヨミセン</t>
    </rPh>
    <rPh sb="12" eb="14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</si>
</sst>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E+00"/>
    <numFmt numFmtId="178" formatCode="m/d;@"/>
    <numFmt numFmtId="179" formatCode="#,##0_ ;[Red]\-#,##0\ "/>
    <numFmt numFmtId="180" formatCode="yyyy&quot;年&quot;m&quot;月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/>
  </cellStyleXfs>
  <cellXfs count="197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shrinkToFit="1"/>
    </xf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1" xfId="1" applyNumberFormat="1" applyFont="1" applyBorder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7" fontId="8" fillId="0" borderId="8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7" xfId="2" applyNumberFormat="1" applyFont="1" applyFill="1" applyBorder="1" applyAlignment="1" applyProtection="1">
      <alignment horizontal="right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alignment vertical="center"/>
      <protection locked="0"/>
    </xf>
    <xf numFmtId="178" fontId="8" fillId="0" borderId="6" xfId="1" applyNumberFormat="1" applyFont="1" applyBorder="1" applyAlignment="1" applyProtection="1">
      <alignment horizontal="right" vertical="center"/>
      <protection locked="0"/>
    </xf>
    <xf numFmtId="178" fontId="8" fillId="0" borderId="7" xfId="1" applyNumberFormat="1" applyFont="1" applyBorder="1" applyAlignment="1" applyProtection="1">
      <alignment horizontal="right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3" xfId="2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 shrinkToFit="1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0" borderId="0" xfId="1" applyFont="1" applyAlignment="1">
      <alignment horizontal="center"/>
    </xf>
    <xf numFmtId="55" fontId="16" fillId="0" borderId="0" xfId="1" applyNumberFormat="1" applyFont="1" applyAlignment="1"/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4" applyFill="1" applyBorder="1" applyAlignment="1">
      <alignment horizontal="center" vertical="center"/>
    </xf>
    <xf numFmtId="38" fontId="18" fillId="2" borderId="19" xfId="5" applyFont="1" applyFill="1" applyBorder="1" applyAlignment="1">
      <alignment horizontal="center" vertical="center"/>
    </xf>
    <xf numFmtId="38" fontId="18" fillId="2" borderId="20" xfId="5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38" fontId="11" fillId="2" borderId="20" xfId="2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20" fillId="0" borderId="22" xfId="4" applyFont="1" applyBorder="1" applyAlignment="1">
      <alignment horizontal="center" vertical="center" shrinkToFit="1"/>
    </xf>
    <xf numFmtId="0" fontId="20" fillId="0" borderId="18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/>
    </xf>
    <xf numFmtId="0" fontId="20" fillId="0" borderId="23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38" fontId="14" fillId="0" borderId="23" xfId="2" applyFont="1" applyFill="1" applyBorder="1" applyAlignment="1">
      <alignment vertical="center" shrinkToFit="1"/>
    </xf>
    <xf numFmtId="38" fontId="14" fillId="0" borderId="23" xfId="2" applyFont="1" applyFill="1" applyBorder="1" applyAlignment="1" applyProtection="1">
      <alignment vertical="center" shrinkToFit="1"/>
      <protection locked="0"/>
    </xf>
    <xf numFmtId="0" fontId="11" fillId="0" borderId="24" xfId="4" applyBorder="1" applyAlignment="1" applyProtection="1">
      <alignment vertical="center" wrapText="1" shrinkToFit="1"/>
      <protection locked="0"/>
    </xf>
    <xf numFmtId="0" fontId="11" fillId="0" borderId="25" xfId="1" applyFont="1" applyBorder="1" applyAlignment="1">
      <alignment vertical="center" wrapText="1" shrinkToFit="1"/>
    </xf>
    <xf numFmtId="38" fontId="21" fillId="0" borderId="19" xfId="2" applyFont="1" applyFill="1" applyBorder="1" applyAlignment="1">
      <alignment horizontal="right" vertical="center"/>
    </xf>
    <xf numFmtId="38" fontId="21" fillId="0" borderId="26" xfId="2" applyFont="1" applyFill="1" applyBorder="1" applyAlignment="1">
      <alignment horizontal="right" vertical="center"/>
    </xf>
    <xf numFmtId="0" fontId="20" fillId="0" borderId="27" xfId="4" applyFont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/>
    </xf>
    <xf numFmtId="0" fontId="20" fillId="0" borderId="29" xfId="4" applyFont="1" applyBorder="1" applyAlignment="1">
      <alignment horizontal="center" vertical="center" shrinkToFit="1"/>
    </xf>
    <xf numFmtId="0" fontId="14" fillId="0" borderId="29" xfId="4" applyFont="1" applyBorder="1" applyAlignment="1">
      <alignment horizontal="center" vertical="center" shrinkToFit="1"/>
    </xf>
    <xf numFmtId="0" fontId="14" fillId="0" borderId="30" xfId="4" applyFont="1" applyBorder="1" applyAlignment="1">
      <alignment horizontal="center" vertical="center" shrinkToFit="1"/>
    </xf>
    <xf numFmtId="38" fontId="14" fillId="0" borderId="29" xfId="2" applyFont="1" applyFill="1" applyBorder="1" applyAlignment="1">
      <alignment vertical="center" shrinkToFit="1"/>
    </xf>
    <xf numFmtId="38" fontId="14" fillId="0" borderId="30" xfId="2" applyFont="1" applyFill="1" applyBorder="1" applyAlignment="1" applyProtection="1">
      <alignment vertical="center" shrinkToFit="1"/>
      <protection locked="0"/>
    </xf>
    <xf numFmtId="0" fontId="11" fillId="0" borderId="31" xfId="4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38" fontId="21" fillId="0" borderId="30" xfId="2" applyFont="1" applyFill="1" applyBorder="1" applyAlignment="1">
      <alignment horizontal="right" vertical="center"/>
    </xf>
    <xf numFmtId="38" fontId="21" fillId="0" borderId="33" xfId="2" applyFont="1" applyFill="1" applyBorder="1" applyAlignment="1">
      <alignment horizontal="right" vertical="center"/>
    </xf>
    <xf numFmtId="38" fontId="20" fillId="0" borderId="28" xfId="5" applyFont="1" applyFill="1" applyBorder="1" applyAlignment="1">
      <alignment horizontal="center" vertical="center"/>
    </xf>
    <xf numFmtId="38" fontId="14" fillId="0" borderId="29" xfId="2" applyFont="1" applyFill="1" applyBorder="1" applyAlignment="1" applyProtection="1">
      <alignment vertical="center" shrinkToFit="1"/>
      <protection locked="0"/>
    </xf>
    <xf numFmtId="0" fontId="11" fillId="0" borderId="31" xfId="4" applyBorder="1" applyProtection="1">
      <alignment vertical="center"/>
      <protection locked="0"/>
    </xf>
    <xf numFmtId="0" fontId="11" fillId="0" borderId="32" xfId="4" applyBorder="1" applyAlignment="1" applyProtection="1">
      <alignment vertical="center" shrinkToFit="1"/>
      <protection locked="0"/>
    </xf>
    <xf numFmtId="38" fontId="21" fillId="0" borderId="29" xfId="2" applyFont="1" applyFill="1" applyBorder="1" applyAlignment="1">
      <alignment horizontal="right" vertical="center"/>
    </xf>
    <xf numFmtId="38" fontId="21" fillId="0" borderId="34" xfId="2" applyFont="1" applyFill="1" applyBorder="1" applyAlignment="1">
      <alignment horizontal="right" vertical="center"/>
    </xf>
    <xf numFmtId="0" fontId="20" fillId="0" borderId="35" xfId="4" applyFont="1" applyBorder="1" applyAlignment="1">
      <alignment horizontal="center" vertical="center" shrinkToFit="1"/>
    </xf>
    <xf numFmtId="38" fontId="20" fillId="0" borderId="36" xfId="5" applyFont="1" applyFill="1" applyBorder="1" applyAlignment="1">
      <alignment horizontal="center" vertical="center"/>
    </xf>
    <xf numFmtId="0" fontId="20" fillId="0" borderId="37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 vertical="center" shrinkToFit="1"/>
    </xf>
    <xf numFmtId="38" fontId="14" fillId="0" borderId="37" xfId="2" applyFont="1" applyFill="1" applyBorder="1" applyAlignment="1">
      <alignment vertical="center" shrinkToFit="1"/>
    </xf>
    <xf numFmtId="38" fontId="14" fillId="0" borderId="37" xfId="2" applyFont="1" applyFill="1" applyBorder="1" applyAlignment="1" applyProtection="1">
      <alignment vertical="center" shrinkToFit="1"/>
      <protection locked="0"/>
    </xf>
    <xf numFmtId="0" fontId="11" fillId="0" borderId="38" xfId="4" applyBorder="1" applyProtection="1">
      <alignment vertical="center"/>
      <protection locked="0"/>
    </xf>
    <xf numFmtId="0" fontId="11" fillId="0" borderId="39" xfId="4" applyBorder="1" applyAlignment="1" applyProtection="1">
      <alignment vertical="center" shrinkToFit="1"/>
      <protection locked="0"/>
    </xf>
    <xf numFmtId="38" fontId="21" fillId="0" borderId="37" xfId="2" applyFont="1" applyFill="1" applyBorder="1" applyAlignment="1">
      <alignment horizontal="right" vertical="center"/>
    </xf>
    <xf numFmtId="38" fontId="21" fillId="0" borderId="40" xfId="2" applyFont="1" applyFill="1" applyBorder="1" applyAlignment="1">
      <alignment horizontal="right" vertical="center"/>
    </xf>
    <xf numFmtId="38" fontId="21" fillId="0" borderId="23" xfId="2" applyFont="1" applyFill="1" applyBorder="1" applyAlignment="1">
      <alignment horizontal="right" vertical="center"/>
    </xf>
    <xf numFmtId="38" fontId="21" fillId="0" borderId="41" xfId="2" applyFont="1" applyFill="1" applyBorder="1" applyAlignment="1">
      <alignment horizontal="right" vertical="center"/>
    </xf>
    <xf numFmtId="0" fontId="20" fillId="0" borderId="42" xfId="4" applyFont="1" applyBorder="1" applyAlignment="1">
      <alignment horizontal="center" vertical="center" shrinkToFit="1"/>
    </xf>
    <xf numFmtId="0" fontId="20" fillId="0" borderId="43" xfId="4" applyFont="1" applyBorder="1" applyAlignment="1">
      <alignment horizontal="center" vertical="center" shrinkToFit="1"/>
    </xf>
    <xf numFmtId="0" fontId="14" fillId="0" borderId="43" xfId="4" applyFont="1" applyBorder="1" applyAlignment="1">
      <alignment horizontal="center" vertical="center" shrinkToFit="1"/>
    </xf>
    <xf numFmtId="38" fontId="14" fillId="0" borderId="43" xfId="2" applyFont="1" applyFill="1" applyBorder="1" applyAlignment="1" applyProtection="1">
      <alignment vertical="center" shrinkToFit="1"/>
      <protection locked="0"/>
    </xf>
    <xf numFmtId="0" fontId="11" fillId="0" borderId="44" xfId="4" applyBorder="1" applyProtection="1">
      <alignment vertical="center"/>
      <protection locked="0"/>
    </xf>
    <xf numFmtId="0" fontId="11" fillId="0" borderId="45" xfId="4" applyBorder="1" applyAlignment="1" applyProtection="1">
      <alignment vertical="center" shrinkToFit="1"/>
      <protection locked="0"/>
    </xf>
    <xf numFmtId="38" fontId="21" fillId="0" borderId="43" xfId="2" applyFont="1" applyFill="1" applyBorder="1" applyAlignment="1">
      <alignment horizontal="right" vertical="center"/>
    </xf>
    <xf numFmtId="38" fontId="21" fillId="0" borderId="46" xfId="2" applyFont="1" applyFill="1" applyBorder="1" applyAlignment="1">
      <alignment horizontal="right" vertical="center"/>
    </xf>
    <xf numFmtId="0" fontId="11" fillId="0" borderId="31" xfId="4" applyBorder="1" applyAlignment="1" applyProtection="1">
      <alignment horizontal="left" vertical="center" shrinkToFit="1"/>
      <protection locked="0"/>
    </xf>
    <xf numFmtId="0" fontId="11" fillId="0" borderId="32" xfId="4" applyBorder="1" applyAlignment="1" applyProtection="1">
      <alignment horizontal="left" vertical="center" shrinkToFit="1"/>
      <protection locked="0"/>
    </xf>
    <xf numFmtId="38" fontId="20" fillId="0" borderId="28" xfId="5" applyFont="1" applyFill="1" applyBorder="1" applyAlignment="1">
      <alignment horizontal="center"/>
    </xf>
    <xf numFmtId="0" fontId="11" fillId="0" borderId="31" xfId="4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>
      <alignment horizontal="left" vertical="center" wrapText="1" shrinkToFit="1"/>
    </xf>
    <xf numFmtId="38" fontId="21" fillId="0" borderId="29" xfId="2" applyFont="1" applyFill="1" applyBorder="1" applyAlignment="1">
      <alignment horizontal="right" vertical="center" shrinkToFit="1"/>
    </xf>
    <xf numFmtId="38" fontId="21" fillId="0" borderId="34" xfId="2" applyFont="1" applyFill="1" applyBorder="1" applyAlignment="1">
      <alignment horizontal="right" vertical="center" shrinkToFit="1"/>
    </xf>
    <xf numFmtId="38" fontId="21" fillId="0" borderId="37" xfId="2" applyFont="1" applyFill="1" applyBorder="1" applyAlignment="1">
      <alignment horizontal="right" vertical="center" shrinkToFit="1"/>
    </xf>
    <xf numFmtId="38" fontId="21" fillId="0" borderId="40" xfId="2" applyFont="1" applyFill="1" applyBorder="1" applyAlignment="1">
      <alignment horizontal="right" vertical="center" shrinkToFit="1"/>
    </xf>
    <xf numFmtId="38" fontId="20" fillId="0" borderId="19" xfId="5" applyFont="1" applyFill="1" applyBorder="1" applyAlignment="1">
      <alignment horizontal="center"/>
    </xf>
    <xf numFmtId="0" fontId="11" fillId="0" borderId="24" xfId="4" applyBorder="1" applyProtection="1">
      <alignment vertical="center"/>
      <protection locked="0"/>
    </xf>
    <xf numFmtId="0" fontId="11" fillId="0" borderId="25" xfId="4" applyBorder="1" applyAlignment="1" applyProtection="1">
      <alignment vertical="center" shrinkToFit="1"/>
      <protection locked="0"/>
    </xf>
    <xf numFmtId="0" fontId="11" fillId="0" borderId="32" xfId="4" applyBorder="1" applyAlignment="1" applyProtection="1">
      <alignment vertical="center" wrapText="1" shrinkToFit="1"/>
      <protection locked="0"/>
    </xf>
    <xf numFmtId="38" fontId="21" fillId="0" borderId="30" xfId="2" applyFont="1" applyFill="1" applyBorder="1" applyAlignment="1">
      <alignment horizontal="right" vertical="center" shrinkToFit="1"/>
    </xf>
    <xf numFmtId="38" fontId="21" fillId="0" borderId="33" xfId="2" applyFont="1" applyFill="1" applyBorder="1" applyAlignment="1">
      <alignment horizontal="right" vertical="center" shrinkToFit="1"/>
    </xf>
    <xf numFmtId="38" fontId="21" fillId="0" borderId="40" xfId="2" quotePrefix="1" applyFont="1" applyFill="1" applyBorder="1" applyAlignment="1">
      <alignment horizontal="right" vertical="center" shrinkToFit="1"/>
    </xf>
    <xf numFmtId="0" fontId="11" fillId="0" borderId="24" xfId="4" applyBorder="1" applyAlignment="1" applyProtection="1">
      <alignment horizontal="left" vertical="center" shrinkToFit="1"/>
      <protection locked="0"/>
    </xf>
    <xf numFmtId="0" fontId="11" fillId="0" borderId="25" xfId="4" applyBorder="1" applyAlignment="1" applyProtection="1">
      <alignment horizontal="left" vertical="center" shrinkToFit="1"/>
      <protection locked="0"/>
    </xf>
    <xf numFmtId="0" fontId="11" fillId="0" borderId="31" xfId="4" applyBorder="1" applyAlignment="1" applyProtection="1">
      <alignment horizontal="left" vertical="center"/>
      <protection locked="0"/>
    </xf>
    <xf numFmtId="0" fontId="11" fillId="0" borderId="32" xfId="4" applyBorder="1" applyAlignment="1" applyProtection="1">
      <alignment horizontal="left"/>
      <protection locked="0"/>
    </xf>
    <xf numFmtId="38" fontId="20" fillId="0" borderId="28" xfId="5" applyFont="1" applyFill="1" applyBorder="1" applyAlignment="1">
      <alignment horizontal="center" vertical="top"/>
    </xf>
    <xf numFmtId="0" fontId="11" fillId="0" borderId="47" xfId="4" applyBorder="1" applyAlignment="1" applyProtection="1">
      <alignment vertical="center" wrapText="1" shrinkToFit="1"/>
      <protection locked="0"/>
    </xf>
    <xf numFmtId="0" fontId="11" fillId="0" borderId="48" xfId="1" applyFont="1" applyBorder="1" applyAlignment="1">
      <alignment vertical="center" wrapText="1" shrinkToFit="1"/>
    </xf>
    <xf numFmtId="0" fontId="20" fillId="0" borderId="18" xfId="4" applyFont="1" applyBorder="1" applyAlignment="1">
      <alignment horizontal="center" vertical="center" shrinkToFit="1"/>
    </xf>
    <xf numFmtId="0" fontId="20" fillId="0" borderId="19" xfId="4" applyFont="1" applyBorder="1" applyAlignment="1">
      <alignment horizontal="center" shrinkToFit="1"/>
    </xf>
    <xf numFmtId="38" fontId="14" fillId="0" borderId="19" xfId="2" applyFont="1" applyFill="1" applyBorder="1" applyAlignment="1" applyProtection="1">
      <alignment vertical="center" shrinkToFit="1"/>
      <protection locked="0"/>
    </xf>
    <xf numFmtId="0" fontId="11" fillId="0" borderId="25" xfId="4" applyBorder="1" applyAlignment="1" applyProtection="1">
      <alignment vertical="center" wrapText="1" shrinkToFit="1"/>
      <protection locked="0"/>
    </xf>
    <xf numFmtId="38" fontId="21" fillId="0" borderId="19" xfId="2" applyFont="1" applyFill="1" applyBorder="1" applyAlignment="1">
      <alignment horizontal="right" vertical="center" shrinkToFit="1"/>
    </xf>
    <xf numFmtId="38" fontId="21" fillId="0" borderId="26" xfId="2" applyFont="1" applyFill="1" applyBorder="1" applyAlignment="1">
      <alignment horizontal="right" vertical="center" shrinkToFit="1"/>
    </xf>
    <xf numFmtId="38" fontId="20" fillId="0" borderId="28" xfId="1" applyNumberFormat="1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 wrapText="1"/>
    </xf>
    <xf numFmtId="38" fontId="20" fillId="0" borderId="36" xfId="5" applyFont="1" applyFill="1" applyBorder="1" applyAlignment="1">
      <alignment horizontal="center" vertical="center" shrinkToFit="1"/>
    </xf>
    <xf numFmtId="0" fontId="20" fillId="0" borderId="49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 vertical="center"/>
    </xf>
    <xf numFmtId="0" fontId="20" fillId="0" borderId="1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38" fontId="14" fillId="0" borderId="50" xfId="2" applyFont="1" applyFill="1" applyBorder="1" applyAlignment="1">
      <alignment vertical="center" shrinkToFit="1"/>
    </xf>
    <xf numFmtId="38" fontId="14" fillId="0" borderId="19" xfId="2" applyFont="1" applyFill="1" applyBorder="1" applyAlignment="1" applyProtection="1">
      <alignment vertical="center"/>
      <protection locked="0"/>
    </xf>
    <xf numFmtId="0" fontId="11" fillId="0" borderId="51" xfId="4" applyBorder="1" applyAlignment="1" applyProtection="1">
      <alignment horizontal="left" vertical="center"/>
      <protection locked="0"/>
    </xf>
    <xf numFmtId="0" fontId="11" fillId="0" borderId="52" xfId="4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/>
    </xf>
    <xf numFmtId="0" fontId="21" fillId="0" borderId="53" xfId="1" applyFont="1" applyBorder="1" applyAlignment="1">
      <alignment horizontal="center"/>
    </xf>
    <xf numFmtId="38" fontId="20" fillId="0" borderId="54" xfId="5" applyFont="1" applyFill="1" applyBorder="1" applyAlignment="1">
      <alignment horizontal="center"/>
    </xf>
    <xf numFmtId="38" fontId="20" fillId="0" borderId="55" xfId="5" applyFont="1" applyFill="1" applyBorder="1" applyAlignment="1">
      <alignment horizontal="center"/>
    </xf>
    <xf numFmtId="38" fontId="14" fillId="0" borderId="55" xfId="5" applyFont="1" applyFill="1" applyBorder="1" applyAlignment="1">
      <alignment horizontal="center"/>
    </xf>
    <xf numFmtId="38" fontId="14" fillId="0" borderId="55" xfId="5" applyFont="1" applyFill="1" applyBorder="1" applyAlignment="1">
      <alignment horizontal="center"/>
    </xf>
    <xf numFmtId="38" fontId="14" fillId="0" borderId="55" xfId="2" applyFont="1" applyFill="1" applyBorder="1" applyAlignment="1">
      <alignment horizontal="right"/>
    </xf>
    <xf numFmtId="0" fontId="20" fillId="0" borderId="56" xfId="1" applyFont="1" applyBorder="1" applyAlignment="1" applyProtection="1">
      <alignment horizontal="center"/>
      <protection locked="0"/>
    </xf>
    <xf numFmtId="0" fontId="20" fillId="0" borderId="57" xfId="1" applyFont="1" applyBorder="1" applyAlignment="1" applyProtection="1">
      <alignment horizontal="center"/>
      <protection locked="0"/>
    </xf>
    <xf numFmtId="38" fontId="21" fillId="0" borderId="55" xfId="2" applyFont="1" applyFill="1" applyBorder="1" applyAlignment="1"/>
    <xf numFmtId="38" fontId="21" fillId="0" borderId="58" xfId="2" applyFont="1" applyFill="1" applyBorder="1" applyAlignment="1"/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55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11" fillId="3" borderId="0" xfId="1" applyFont="1" applyFill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4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4">
      <alignment vertical="center"/>
    </xf>
    <xf numFmtId="179" fontId="14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38" fontId="14" fillId="0" borderId="0" xfId="6" applyFont="1" applyFill="1" applyBorder="1" applyAlignment="1">
      <alignment horizontal="center"/>
    </xf>
    <xf numFmtId="0" fontId="11" fillId="0" borderId="0" xfId="7" applyAlignment="1">
      <alignment vertical="center"/>
    </xf>
    <xf numFmtId="0" fontId="14" fillId="0" borderId="0" xfId="7" applyFont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8" fillId="0" borderId="0" xfId="4" applyFont="1" applyAlignment="1"/>
    <xf numFmtId="0" fontId="22" fillId="0" borderId="59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22" fillId="0" borderId="53" xfId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16" fillId="0" borderId="62" xfId="1" applyFont="1" applyBorder="1" applyAlignment="1">
      <alignment horizontal="center" vertical="center"/>
    </xf>
    <xf numFmtId="0" fontId="16" fillId="0" borderId="63" xfId="1" applyFont="1" applyBorder="1" applyAlignment="1">
      <alignment horizontal="center" vertical="center"/>
    </xf>
  </cellXfs>
  <cellStyles count="8">
    <cellStyle name="桁区切り 2" xfId="2" xr:uid="{77122E03-551E-41B7-A8E6-D214FBC5B434}"/>
    <cellStyle name="桁区切り 2 2" xfId="6" xr:uid="{7FE25774-7122-4F01-96DB-677A78595938}"/>
    <cellStyle name="桁区切り 2 4" xfId="3" xr:uid="{952ABEF4-CBF8-47BC-BDE4-58275C4494E8}"/>
    <cellStyle name="桁区切り 3" xfId="5" xr:uid="{7F71576E-501D-47E1-BA66-D1BCFE77F186}"/>
    <cellStyle name="標準" xfId="0" builtinId="0"/>
    <cellStyle name="標準 2" xfId="1" xr:uid="{BB2D388D-033D-4548-8BE6-C6C9960EA08E}"/>
    <cellStyle name="標準 2 2" xfId="7" xr:uid="{CEA16A57-8FAE-429D-910B-FB45F6CAB84A}"/>
    <cellStyle name="標準 5" xfId="4" xr:uid="{5BCC725B-1B9F-4043-84DF-F0D2C9D5FF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7851D57-BBEF-4E1C-8A47-E71866B083A0}"/>
            </a:ext>
          </a:extLst>
        </xdr:cNvPr>
        <xdr:cNvCxnSpPr/>
      </xdr:nvCxnSpPr>
      <xdr:spPr>
        <a:xfrm>
          <a:off x="9352877" y="99060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52667</xdr:colOff>
      <xdr:row>5</xdr:row>
      <xdr:rowOff>4804</xdr:rowOff>
    </xdr:from>
    <xdr:to>
      <xdr:col>13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2B0B337-D6FD-4AC2-B43E-168626F551E2}"/>
            </a:ext>
          </a:extLst>
        </xdr:cNvPr>
        <xdr:cNvCxnSpPr/>
      </xdr:nvCxnSpPr>
      <xdr:spPr>
        <a:xfrm>
          <a:off x="9352877" y="16069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43140</xdr:colOff>
      <xdr:row>5</xdr:row>
      <xdr:rowOff>353143</xdr:rowOff>
    </xdr:from>
    <xdr:to>
      <xdr:col>13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57A8F71-E466-4121-98B5-D34A1FFA1DE7}"/>
            </a:ext>
          </a:extLst>
        </xdr:cNvPr>
        <xdr:cNvCxnSpPr/>
      </xdr:nvCxnSpPr>
      <xdr:spPr>
        <a:xfrm>
          <a:off x="9341445" y="1907623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41767</xdr:colOff>
      <xdr:row>6</xdr:row>
      <xdr:rowOff>293271</xdr:rowOff>
    </xdr:from>
    <xdr:to>
      <xdr:col>12</xdr:col>
      <xdr:colOff>883091</xdr:colOff>
      <xdr:row>6</xdr:row>
      <xdr:rowOff>293271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3830098-F9AA-4CF1-93B9-F42ECD41C025}"/>
            </a:ext>
          </a:extLst>
        </xdr:cNvPr>
        <xdr:cNvCxnSpPr/>
      </xdr:nvCxnSpPr>
      <xdr:spPr>
        <a:xfrm>
          <a:off x="9338167" y="2194461"/>
          <a:ext cx="36626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30185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C46AF9D3-7BF7-44D2-9133-19D69F42DFA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30184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F700BDE7-AD35-4F38-88D2-DEEA75AE7E8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19231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D7984B66-75FF-4E38-9365-C46738311F0F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30184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FD6E50F5-E926-477F-8B60-F3E3D7F9E04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249871</xdr:colOff>
      <xdr:row>52</xdr:row>
      <xdr:rowOff>19231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87145D47-A2F8-4F3B-B1F1-A5E1BF2C9904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30184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49EC9CC8-5161-427D-99A8-12A966E9A1A7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30185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69C21FA8-7C0D-4F5B-A04F-7011269E6E6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30184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190D3334-8B95-4FED-BAE8-314D05CCD5C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19231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5CE903E0-F9A0-4A1D-ABB2-A30CFC448573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30184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6620F528-7850-468F-B5D1-C4FF37D93C45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30184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BD60ABAC-40D3-42C1-9F13-0DF312D3CD59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64821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1A3B02FE-D196-4EAF-AA05-797D3C1FE547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64820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7E5D22B3-3DE1-4439-8167-D6127CB66DAB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53867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05AC1D57-BDCD-4855-8D30-36D1AAA0305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64820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C1A61FAA-B7B2-41B0-A5C6-5036558774E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249872</xdr:colOff>
      <xdr:row>52</xdr:row>
      <xdr:rowOff>53867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D25EB915-4507-46AD-A341-A3EE44B1C108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64820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B5991E2D-8521-439F-BCCB-7D1F33DD986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64821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B7F3AD59-6D7C-42D7-B4C6-518DBA1E051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64820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994ED62C-8F29-4D0C-BC70-B6E661D981D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53867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4D23070B-1AD1-4D3C-951F-FA045EEF7702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64820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7B261A8F-4B11-4335-A357-6ADE671B13A5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64820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7D4117B6-4D25-4243-9AEB-A6A79F997E05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72913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286628E6-B4F8-456A-8498-469F746BC79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898DEF0F-7DCF-4515-B801-8A90B30EB978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60054</xdr:rowOff>
    </xdr:to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B85C949B-FD7E-4057-AF03-962D0CDCB9A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45F52F05-3B9A-4845-8950-EF33ABEB5FAA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249871</xdr:colOff>
      <xdr:row>52</xdr:row>
      <xdr:rowOff>60054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DCFF33E-1102-44B1-8EE6-D442652061C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AB3BB618-99EA-4DA0-B4D0-45E479D0661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2BBF1BD7-79D6-41BE-A39A-474BA79E908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40CEADF4-AA05-4885-8E8B-49FAC7359A6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60054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D1C65358-89BA-425F-B0A5-77F997E0B282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7DB3B13F-2460-46CC-8ED6-928F486656D1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5B5796C8-1DEE-420A-B164-2E8EEFEEEC19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76914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D220618D-82E2-4C77-A9B1-CCD6B6E6EEE8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FF5332EA-C250-4C6C-AAD1-4867DDC7980C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56435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295E63A0-19EF-4733-8A9E-984D27E52B19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C4F6DA3E-5D39-4030-9938-FF424231C0A2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56435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D524D19-A157-493B-B8E0-2BD661AE4A15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7697F17A-82A7-4EED-8AC6-9687F68EA808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76914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3762AF6C-8E81-411E-95E4-D3AD52DD955F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76913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F3BB5085-DE7F-4EF0-8870-9A265518A77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56435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3EBEC74E-B924-43B6-9778-6F5F381E2B11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E675D922-4A6F-4CF3-9F05-3AC483AC2991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17326A43-8ED8-49B0-BD88-FB902D714823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47603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C4F601E0-1B2D-4FBB-8C44-AA7C70635F3C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47602</xdr:rowOff>
    </xdr:to>
    <xdr:sp macro="" textlink="">
      <xdr:nvSpPr>
        <xdr:cNvPr id="51" name="Text Box 11">
          <a:extLst>
            <a:ext uri="{FF2B5EF4-FFF2-40B4-BE49-F238E27FC236}">
              <a16:creationId xmlns:a16="http://schemas.microsoft.com/office/drawing/2014/main" id="{6EB65024-5CE6-4C89-AD03-CA6544745173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27124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409A5222-C5D2-4A98-B151-693B584803CC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47602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95195F48-8F99-4875-A640-A386BDB72234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27124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4AD35343-86C1-4653-885B-96DB33C1188A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47603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A98E630C-AE72-4E01-BC09-3F6BAA39B62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47602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93D5A74F-A23E-47CF-A420-6FCAB386B49A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27124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F858D2C0-4077-4440-A4F4-6348A54F7763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47602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AB48E4EC-0069-472D-B1DD-6B2EE526D984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47602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A1114C00-9475-4170-A5AE-AF6797E07A25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1598508</xdr:colOff>
      <xdr:row>53</xdr:row>
      <xdr:rowOff>166600</xdr:rowOff>
    </xdr:from>
    <xdr:to>
      <xdr:col>12</xdr:col>
      <xdr:colOff>798613</xdr:colOff>
      <xdr:row>59</xdr:row>
      <xdr:rowOff>300186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66FAA6D0-67BB-4FF7-B74E-382B99FA3080}"/>
            </a:ext>
          </a:extLst>
        </xdr:cNvPr>
        <xdr:cNvGrpSpPr>
          <a:grpSpLocks noChangeAspect="1"/>
        </xdr:cNvGrpSpPr>
      </xdr:nvGrpSpPr>
      <xdr:grpSpPr>
        <a:xfrm>
          <a:off x="10884022" y="16516943"/>
          <a:ext cx="2106591" cy="1396329"/>
          <a:chOff x="9290130" y="16401930"/>
          <a:chExt cx="2352435" cy="1403007"/>
        </a:xfrm>
      </xdr:grpSpPr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C4470B53-4791-862A-51AE-432A4E9BED4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8C0A9626-2B46-E18E-D018-B1D45B16642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E48A504A-0F7D-3F6F-3060-8E2688557E1C}"/>
              </a:ext>
            </a:extLst>
          </xdr:cNvPr>
          <xdr:cNvCxnSpPr>
            <a:stCxn id="61" idx="0"/>
            <a:endCxn id="6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D36910B9-B1AA-550E-5D53-215A09D81B3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535F4508-ED84-632B-CA62-B7C67B499BE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30185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4CD5EA41-3692-49D2-91BC-1634610C9D4B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30184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D75434B5-4905-4AEE-A8DC-46ADC70C948F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19231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5F8FAF9B-89AD-4AA0-AB19-06459555DFEF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30184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A96D5B07-0D99-4A27-B8DF-04D78140A86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249871</xdr:colOff>
      <xdr:row>52</xdr:row>
      <xdr:rowOff>19231</xdr:rowOff>
    </xdr:to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C79BE64C-A24D-4005-9648-E6311ADDF731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30184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1190559C-3611-4B7D-B2D1-7B0C62149C9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30185</xdr:rowOff>
    </xdr:to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1B86B5B4-9D45-4F8A-BF2A-35F9321B761A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30184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E48B04B1-014A-470D-87DB-BA55B8012B64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19231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EFE4BC77-3C9E-4B7D-9BE1-4CD50FB46309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30184</xdr:rowOff>
    </xdr:to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7B2E4578-8B46-4C50-8AB8-5E2A1CEB619C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30184</xdr:rowOff>
    </xdr:to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398ABFB5-E50F-4EB3-8818-CC24A65DF32C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64821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D44327E1-3243-4B65-A1B7-000E309CE608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64820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31ED8139-93E8-4C1D-BF4A-2F6A4BD06A2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53867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EA0BF59B-EACC-4F1E-9463-794FD064D07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64820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9EC7207A-67EA-4D33-85F5-485262F4D3B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249872</xdr:colOff>
      <xdr:row>52</xdr:row>
      <xdr:rowOff>53867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77927CB7-D424-4280-BA2B-095DEF1439B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64820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9884EFB8-B294-49BB-90F2-5DA4335B4D7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64821</xdr:rowOff>
    </xdr:to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E9DCBA7A-4C7B-4486-9E4D-D630E722A42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64820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93C4164D-2E4A-46F6-9A00-750828D5928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53867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DCFBEA42-2E73-43F1-BB6A-15DA69AC3624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64820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63E19184-B25E-4B68-BEB5-EFF2817EB086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64820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D0AF83F0-7CE7-425B-9376-CE74E0771FD5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72913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8D0EC5B6-3B9A-4720-B562-D6C72CABD41C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6B23BF88-B061-4C73-AEA5-7718FA0E6A63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60054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D6D4C927-B5A6-497F-9B9E-CFD076F56EF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70F5221A-9F69-406F-ABE0-C99A4DE47B1C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249871</xdr:colOff>
      <xdr:row>52</xdr:row>
      <xdr:rowOff>60054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DBD39ADE-5889-4932-A8B9-68257203121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9A592BC9-ECD0-4D93-B75A-9F82C02424BC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A7DF196B-11D2-44A0-A769-D608D14F02F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E14970C6-8842-4052-8A0E-BD28D95211A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60054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01CD5EE2-A329-431B-8097-E0635EBE58A0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34044C67-7E13-41A3-9A96-C0AECE520872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EF783328-85C8-435B-A751-CD0AD8C0CC65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76914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3D12EAE4-8A23-41BB-8809-1CCE008389C2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9C6390D1-63C6-407F-9C88-EC254E23A15D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56435</xdr:rowOff>
    </xdr:to>
    <xdr:sp macro="" textlink="">
      <xdr:nvSpPr>
        <xdr:cNvPr id="101" name="Text Box 12">
          <a:extLst>
            <a:ext uri="{FF2B5EF4-FFF2-40B4-BE49-F238E27FC236}">
              <a16:creationId xmlns:a16="http://schemas.microsoft.com/office/drawing/2014/main" id="{561B9702-BA73-4190-AC5A-AE28BB66DC76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2" name="Text Box 13">
          <a:extLst>
            <a:ext uri="{FF2B5EF4-FFF2-40B4-BE49-F238E27FC236}">
              <a16:creationId xmlns:a16="http://schemas.microsoft.com/office/drawing/2014/main" id="{15620A30-88A7-4356-A2D2-1A1A8C332E4D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56435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BB2CFAFB-F766-45D3-B00F-1CF287BAFAFF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3DE3DA06-6EE0-4EE7-A134-276EF75D0B92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76914</xdr:rowOff>
    </xdr:to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7A0BFBCA-C70B-49BC-B449-3C9449C2ADE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76913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11073A2B-ADE1-4741-B2D8-6611D309CBB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56435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ACCED299-F9E9-4539-B161-F1696427123B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C7200E72-F635-4269-AA34-48249701E06C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A71D1E2C-0F37-436F-98AF-C6E647A2F9B2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47603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DB879BE2-0C49-4466-AD59-52DF9301C0D9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47602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338DBE29-858A-4628-800A-607AC025C6D1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27124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2E43BCE1-3B5E-4A6B-AA1A-9BFF20F94EF8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47602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D8069B73-E381-40DE-BB8C-A71B1CFF4E63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27124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A40E05D8-2B90-4F53-AF2C-1E674ACF3290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47603</xdr:rowOff>
    </xdr:to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CBF60298-A23A-4879-9066-9B398470B5E1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47602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8A70087C-14E3-4565-ADB7-B1E560FCACAC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27124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9B2AEEC2-602B-4676-9254-063EE88694BB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47602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8DD6DC8E-7F35-4535-9F95-8CBAC2027141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47602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BEDD03A4-1EEF-477E-A596-70E4E2F7BE60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249871</xdr:colOff>
      <xdr:row>52</xdr:row>
      <xdr:rowOff>19231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363F41DB-DBC9-414E-B22D-CB3D598C062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30185</xdr:rowOff>
    </xdr:to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78B5AEDC-4D92-4472-8C75-A5E100CA2BA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30184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F9513557-6C8A-42C2-B3C1-398E7AA3006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249872</xdr:colOff>
      <xdr:row>52</xdr:row>
      <xdr:rowOff>53867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9E1C4219-048E-4ACD-B3C2-BF26228F1791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64821</xdr:rowOff>
    </xdr:to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3F61295B-C259-4CF6-9518-C0421D6AADD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64820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A5FDFF60-4610-4C74-B4AE-2CAD37660A1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249871</xdr:colOff>
      <xdr:row>52</xdr:row>
      <xdr:rowOff>60054</xdr:rowOff>
    </xdr:to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B55CD70E-F0CA-488D-B0DA-067FA6B7016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0936E6ED-6561-43A4-A965-F347C852B0E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77330958-B359-4DB1-B3F6-20FC6737610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432117</xdr:colOff>
      <xdr:row>52</xdr:row>
      <xdr:rowOff>56435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904F3CE9-AADF-4B19-BCEE-D0A64CAFE9A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432117</xdr:colOff>
      <xdr:row>52</xdr:row>
      <xdr:rowOff>27124</xdr:rowOff>
    </xdr:to>
    <xdr:sp macro="" textlink="">
      <xdr:nvSpPr>
        <xdr:cNvPr id="130" name="Text Box 14">
          <a:extLst>
            <a:ext uri="{FF2B5EF4-FFF2-40B4-BE49-F238E27FC236}">
              <a16:creationId xmlns:a16="http://schemas.microsoft.com/office/drawing/2014/main" id="{124521D7-DFCA-4F03-BB75-96055453012A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249871</xdr:colOff>
      <xdr:row>52</xdr:row>
      <xdr:rowOff>19231</xdr:rowOff>
    </xdr:to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7997BA10-0AB5-4B1C-90E4-1DB7A46AF07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30185</xdr:rowOff>
    </xdr:to>
    <xdr:sp macro="" textlink="">
      <xdr:nvSpPr>
        <xdr:cNvPr id="132" name="Text Box 16">
          <a:extLst>
            <a:ext uri="{FF2B5EF4-FFF2-40B4-BE49-F238E27FC236}">
              <a16:creationId xmlns:a16="http://schemas.microsoft.com/office/drawing/2014/main" id="{2C93FFA2-A895-4F47-8A65-72F24343E2C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30184</xdr:rowOff>
    </xdr:to>
    <xdr:sp macro="" textlink="">
      <xdr:nvSpPr>
        <xdr:cNvPr id="133" name="Text Box 17">
          <a:extLst>
            <a:ext uri="{FF2B5EF4-FFF2-40B4-BE49-F238E27FC236}">
              <a16:creationId xmlns:a16="http://schemas.microsoft.com/office/drawing/2014/main" id="{BEEFFE50-B226-482D-896C-CA79306A746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249872</xdr:colOff>
      <xdr:row>52</xdr:row>
      <xdr:rowOff>53867</xdr:rowOff>
    </xdr:to>
    <xdr:sp macro="" textlink="">
      <xdr:nvSpPr>
        <xdr:cNvPr id="134" name="Text Box 14">
          <a:extLst>
            <a:ext uri="{FF2B5EF4-FFF2-40B4-BE49-F238E27FC236}">
              <a16:creationId xmlns:a16="http://schemas.microsoft.com/office/drawing/2014/main" id="{466296E1-4DDE-40AE-ADA7-C244A0690B01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64821</xdr:rowOff>
    </xdr:to>
    <xdr:sp macro="" textlink="">
      <xdr:nvSpPr>
        <xdr:cNvPr id="135" name="Text Box 16">
          <a:extLst>
            <a:ext uri="{FF2B5EF4-FFF2-40B4-BE49-F238E27FC236}">
              <a16:creationId xmlns:a16="http://schemas.microsoft.com/office/drawing/2014/main" id="{1330E519-5E28-43BF-B3DC-7C8241050194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64820</xdr:rowOff>
    </xdr:to>
    <xdr:sp macro="" textlink="">
      <xdr:nvSpPr>
        <xdr:cNvPr id="136" name="Text Box 17">
          <a:extLst>
            <a:ext uri="{FF2B5EF4-FFF2-40B4-BE49-F238E27FC236}">
              <a16:creationId xmlns:a16="http://schemas.microsoft.com/office/drawing/2014/main" id="{E393DCB3-7735-4DFC-A66A-8B4F6745AD4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249871</xdr:colOff>
      <xdr:row>52</xdr:row>
      <xdr:rowOff>60054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95FFCD44-540C-4DAF-9AED-ADD044A30C81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6F819B8A-ED97-431E-9C4C-1B6E02C7682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E1C85613-DB87-4F37-8546-D033A4FB26D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432117</xdr:colOff>
      <xdr:row>52</xdr:row>
      <xdr:rowOff>56435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F81F0E35-9108-42A6-87D3-4483383B01B0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432117</xdr:colOff>
      <xdr:row>52</xdr:row>
      <xdr:rowOff>27124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ADB5419C-E5DB-468D-831E-FB0A3BA8901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E710-10DF-4397-899C-6DA426807A6B}">
  <sheetPr codeName="Sheet31">
    <pageSetUpPr fitToPage="1"/>
  </sheetPr>
  <dimension ref="A1:W81"/>
  <sheetViews>
    <sheetView tabSelected="1" view="pageBreakPreview" zoomScale="70" zoomScaleNormal="76" zoomScaleSheetLayoutView="70" workbookViewId="0">
      <selection activeCell="M9" sqref="M9"/>
    </sheetView>
  </sheetViews>
  <sheetFormatPr defaultColWidth="8.09765625" defaultRowHeight="13.2" x14ac:dyDescent="0.2"/>
  <cols>
    <col min="1" max="1" width="3.69921875" style="8" customWidth="1"/>
    <col min="2" max="3" width="3.69921875" style="9" customWidth="1"/>
    <col min="4" max="4" width="11.19921875" style="9" customWidth="1"/>
    <col min="5" max="5" width="7.59765625" style="194" bestFit="1" customWidth="1"/>
    <col min="6" max="6" width="5.09765625" style="9" customWidth="1"/>
    <col min="7" max="7" width="6.8984375" style="9" customWidth="1"/>
    <col min="8" max="9" width="10.5" style="9" customWidth="1"/>
    <col min="10" max="10" width="58.8984375" style="9" customWidth="1"/>
    <col min="11" max="11" width="27.59765625" style="9" customWidth="1"/>
    <col min="12" max="13" width="10.5" style="9" customWidth="1"/>
    <col min="14" max="23" width="8.09765625" style="9" hidden="1" customWidth="1"/>
    <col min="24" max="16384" width="8.09765625" style="9"/>
  </cols>
  <sheetData>
    <row r="1" spans="1:18" s="4" customFormat="1" ht="30" customHeight="1" x14ac:dyDescent="0.45">
      <c r="A1" s="1"/>
      <c r="B1" s="2"/>
      <c r="C1" s="3" t="s">
        <v>0</v>
      </c>
      <c r="E1" s="2"/>
      <c r="F1" s="2"/>
      <c r="G1" s="2"/>
      <c r="H1" s="2"/>
      <c r="I1" s="5" t="s">
        <v>1</v>
      </c>
      <c r="J1" s="2"/>
      <c r="K1" s="2"/>
      <c r="L1" s="6"/>
      <c r="M1" s="7" t="s">
        <v>2</v>
      </c>
    </row>
    <row r="2" spans="1:18" ht="24" customHeight="1" x14ac:dyDescent="0.2">
      <c r="C2" s="10" t="s">
        <v>3</v>
      </c>
      <c r="D2" s="11"/>
      <c r="E2" s="12"/>
      <c r="F2" s="13"/>
      <c r="G2" s="14"/>
      <c r="H2" s="14"/>
      <c r="I2" s="15" t="s">
        <v>4</v>
      </c>
      <c r="J2" s="16" t="s">
        <v>5</v>
      </c>
      <c r="K2" s="17" t="s">
        <v>6</v>
      </c>
      <c r="L2" s="18"/>
      <c r="M2" s="18"/>
    </row>
    <row r="3" spans="1:18" ht="24" customHeight="1" x14ac:dyDescent="0.2">
      <c r="C3" s="19" t="s">
        <v>7</v>
      </c>
      <c r="D3" s="20"/>
      <c r="E3" s="21"/>
      <c r="F3" s="22">
        <f>I51</f>
        <v>0</v>
      </c>
      <c r="G3" s="23"/>
      <c r="H3" s="23"/>
      <c r="I3" s="24" t="s">
        <v>8</v>
      </c>
      <c r="J3" s="25"/>
      <c r="K3" s="26"/>
      <c r="L3" s="18"/>
      <c r="M3" s="27" t="s">
        <v>9</v>
      </c>
    </row>
    <row r="4" spans="1:18" ht="24" customHeight="1" x14ac:dyDescent="0.2">
      <c r="C4" s="19" t="s">
        <v>10</v>
      </c>
      <c r="D4" s="20"/>
      <c r="E4" s="21"/>
      <c r="F4" s="28"/>
      <c r="G4" s="29"/>
      <c r="H4" s="29"/>
      <c r="I4" s="30" t="s">
        <v>11</v>
      </c>
      <c r="J4" s="31" t="s">
        <v>12</v>
      </c>
      <c r="K4" s="17" t="s">
        <v>13</v>
      </c>
      <c r="L4" s="18"/>
      <c r="M4" s="32"/>
    </row>
    <row r="5" spans="1:18" ht="24" customHeight="1" x14ac:dyDescent="0.2">
      <c r="C5" s="19" t="s">
        <v>14</v>
      </c>
      <c r="D5" s="20"/>
      <c r="E5" s="21"/>
      <c r="F5" s="22">
        <f>ROUND(F3*F4,0)</f>
        <v>0</v>
      </c>
      <c r="G5" s="23"/>
      <c r="H5" s="23"/>
      <c r="I5" s="30" t="s">
        <v>11</v>
      </c>
      <c r="J5" s="25"/>
      <c r="K5" s="26"/>
      <c r="L5" s="18"/>
      <c r="M5" s="32"/>
    </row>
    <row r="6" spans="1:18" ht="24" customHeight="1" x14ac:dyDescent="0.2">
      <c r="C6" s="19" t="s">
        <v>15</v>
      </c>
      <c r="D6" s="20"/>
      <c r="E6" s="21"/>
      <c r="F6" s="33"/>
      <c r="G6" s="34"/>
      <c r="H6" s="34"/>
      <c r="I6" s="35"/>
      <c r="J6" s="36" t="s">
        <v>16</v>
      </c>
      <c r="K6" s="17" t="s">
        <v>17</v>
      </c>
      <c r="L6" s="18"/>
      <c r="M6" s="27" t="s">
        <v>9</v>
      </c>
    </row>
    <row r="7" spans="1:18" ht="24" customHeight="1" x14ac:dyDescent="0.2">
      <c r="C7" s="37" t="s">
        <v>18</v>
      </c>
      <c r="D7" s="38"/>
      <c r="E7" s="39"/>
      <c r="F7" s="40"/>
      <c r="G7" s="41"/>
      <c r="H7" s="41"/>
      <c r="I7" s="42" t="s">
        <v>8</v>
      </c>
      <c r="J7" s="43" t="s">
        <v>19</v>
      </c>
      <c r="K7" s="17" t="s">
        <v>20</v>
      </c>
      <c r="L7" s="18"/>
      <c r="M7" s="18"/>
    </row>
    <row r="8" spans="1:18" ht="23.25" customHeight="1" x14ac:dyDescent="0.2">
      <c r="C8" s="44" t="s">
        <v>21</v>
      </c>
      <c r="D8" s="44"/>
      <c r="E8" s="44"/>
      <c r="F8" s="45"/>
      <c r="G8" s="45"/>
      <c r="H8" s="46"/>
      <c r="I8" s="46"/>
      <c r="J8" s="47"/>
      <c r="K8" s="47"/>
      <c r="L8" s="48"/>
      <c r="M8" s="49" t="s">
        <v>22</v>
      </c>
    </row>
    <row r="9" spans="1:18" s="51" customFormat="1" ht="24" customHeight="1" x14ac:dyDescent="0.2">
      <c r="A9" s="50"/>
      <c r="C9" s="52"/>
      <c r="D9" s="53"/>
      <c r="E9" s="54"/>
      <c r="F9" s="55"/>
      <c r="G9" s="55"/>
      <c r="H9" s="55"/>
      <c r="J9" s="56"/>
      <c r="K9" s="57"/>
      <c r="L9" s="58"/>
      <c r="M9" s="59" t="s">
        <v>23</v>
      </c>
    </row>
    <row r="10" spans="1:18" s="51" customFormat="1" ht="19.5" customHeight="1" x14ac:dyDescent="0.2">
      <c r="A10" s="50"/>
      <c r="B10" s="60" t="s">
        <v>24</v>
      </c>
      <c r="C10" s="61" t="s">
        <v>25</v>
      </c>
      <c r="D10" s="62" t="s">
        <v>26</v>
      </c>
      <c r="E10" s="63"/>
      <c r="F10" s="64" t="s">
        <v>27</v>
      </c>
      <c r="G10" s="64"/>
      <c r="H10" s="65" t="s">
        <v>28</v>
      </c>
      <c r="I10" s="66" t="s">
        <v>29</v>
      </c>
      <c r="J10" s="67" t="s">
        <v>30</v>
      </c>
      <c r="K10" s="67"/>
      <c r="L10" s="66" t="s">
        <v>31</v>
      </c>
      <c r="M10" s="68" t="s">
        <v>32</v>
      </c>
    </row>
    <row r="11" spans="1:18" s="51" customFormat="1" ht="48" customHeight="1" x14ac:dyDescent="0.2">
      <c r="A11" s="50">
        <v>540</v>
      </c>
      <c r="B11" s="69">
        <v>1</v>
      </c>
      <c r="C11" s="70" t="s">
        <v>33</v>
      </c>
      <c r="D11" s="71" t="s">
        <v>34</v>
      </c>
      <c r="E11" s="72" t="s">
        <v>35</v>
      </c>
      <c r="F11" s="73">
        <v>101</v>
      </c>
      <c r="G11" s="74">
        <v>54001</v>
      </c>
      <c r="H11" s="75">
        <f>L11+M11</f>
        <v>4700</v>
      </c>
      <c r="I11" s="76"/>
      <c r="J11" s="77" t="s">
        <v>36</v>
      </c>
      <c r="K11" s="78"/>
      <c r="L11" s="79">
        <v>2060</v>
      </c>
      <c r="M11" s="80">
        <v>2640</v>
      </c>
      <c r="N11" s="51" t="s">
        <v>37</v>
      </c>
      <c r="O11" s="51" t="s">
        <v>38</v>
      </c>
      <c r="P11" s="51">
        <v>101</v>
      </c>
      <c r="Q11" s="51">
        <v>54001</v>
      </c>
      <c r="R11" s="51" t="s">
        <v>39</v>
      </c>
    </row>
    <row r="12" spans="1:18" s="51" customFormat="1" ht="30.6" customHeight="1" x14ac:dyDescent="0.2">
      <c r="A12" s="50"/>
      <c r="B12" s="81">
        <v>2</v>
      </c>
      <c r="C12" s="70"/>
      <c r="D12" s="82"/>
      <c r="E12" s="83" t="s">
        <v>40</v>
      </c>
      <c r="F12" s="84">
        <v>102</v>
      </c>
      <c r="G12" s="85">
        <v>54002</v>
      </c>
      <c r="H12" s="86">
        <f>L12+M12</f>
        <v>3670</v>
      </c>
      <c r="I12" s="87"/>
      <c r="J12" s="88" t="s">
        <v>41</v>
      </c>
      <c r="K12" s="89"/>
      <c r="L12" s="90">
        <v>2220</v>
      </c>
      <c r="M12" s="91">
        <v>1450</v>
      </c>
      <c r="N12" s="51">
        <v>29090</v>
      </c>
      <c r="O12" s="51" t="s">
        <v>42</v>
      </c>
      <c r="P12" s="51">
        <v>102</v>
      </c>
      <c r="Q12" s="51">
        <v>54002</v>
      </c>
      <c r="R12" s="51" t="s">
        <v>43</v>
      </c>
    </row>
    <row r="13" spans="1:18" s="51" customFormat="1" ht="30.6" customHeight="1" x14ac:dyDescent="0.2">
      <c r="A13" s="50"/>
      <c r="B13" s="81">
        <v>3</v>
      </c>
      <c r="C13" s="70"/>
      <c r="D13" s="92">
        <f>SUM(H11:H17)</f>
        <v>29090</v>
      </c>
      <c r="E13" s="83" t="s">
        <v>44</v>
      </c>
      <c r="F13" s="84">
        <v>103</v>
      </c>
      <c r="G13" s="85">
        <v>54003</v>
      </c>
      <c r="H13" s="86">
        <f t="shared" ref="H13:H16" si="0">L13+M13</f>
        <v>3150</v>
      </c>
      <c r="I13" s="87"/>
      <c r="J13" s="88" t="s">
        <v>45</v>
      </c>
      <c r="K13" s="89"/>
      <c r="L13" s="90">
        <v>1340</v>
      </c>
      <c r="M13" s="91">
        <v>1810</v>
      </c>
      <c r="O13" s="51" t="s">
        <v>46</v>
      </c>
      <c r="P13" s="51">
        <v>103</v>
      </c>
      <c r="Q13" s="51">
        <v>54003</v>
      </c>
      <c r="R13" s="51" t="s">
        <v>47</v>
      </c>
    </row>
    <row r="14" spans="1:18" s="51" customFormat="1" ht="19.5" customHeight="1" x14ac:dyDescent="0.2">
      <c r="A14" s="50"/>
      <c r="B14" s="81">
        <v>4</v>
      </c>
      <c r="C14" s="70"/>
      <c r="D14" s="92"/>
      <c r="E14" s="83" t="s">
        <v>48</v>
      </c>
      <c r="F14" s="84">
        <v>104</v>
      </c>
      <c r="G14" s="84">
        <v>54004</v>
      </c>
      <c r="H14" s="86">
        <f t="shared" si="0"/>
        <v>5610</v>
      </c>
      <c r="I14" s="93"/>
      <c r="J14" s="94" t="s">
        <v>49</v>
      </c>
      <c r="K14" s="95"/>
      <c r="L14" s="96">
        <v>1930</v>
      </c>
      <c r="M14" s="97">
        <v>3680</v>
      </c>
      <c r="O14" s="51" t="s">
        <v>50</v>
      </c>
      <c r="P14" s="51">
        <v>104</v>
      </c>
      <c r="Q14" s="51">
        <v>54004</v>
      </c>
      <c r="R14" s="51" t="s">
        <v>51</v>
      </c>
    </row>
    <row r="15" spans="1:18" s="51" customFormat="1" ht="19.5" customHeight="1" x14ac:dyDescent="0.2">
      <c r="A15" s="50"/>
      <c r="B15" s="81">
        <v>5</v>
      </c>
      <c r="C15" s="70"/>
      <c r="D15" s="92"/>
      <c r="E15" s="83" t="s">
        <v>52</v>
      </c>
      <c r="F15" s="84">
        <v>105</v>
      </c>
      <c r="G15" s="84">
        <v>54005</v>
      </c>
      <c r="H15" s="86">
        <f t="shared" si="0"/>
        <v>3960</v>
      </c>
      <c r="I15" s="93"/>
      <c r="J15" s="94" t="s">
        <v>53</v>
      </c>
      <c r="K15" s="95"/>
      <c r="L15" s="96">
        <v>1440</v>
      </c>
      <c r="M15" s="97">
        <v>2520</v>
      </c>
      <c r="O15" s="51" t="s">
        <v>54</v>
      </c>
      <c r="P15" s="51">
        <v>105</v>
      </c>
      <c r="Q15" s="51">
        <v>54005</v>
      </c>
      <c r="R15" s="51" t="s">
        <v>55</v>
      </c>
    </row>
    <row r="16" spans="1:18" s="51" customFormat="1" ht="19.5" customHeight="1" x14ac:dyDescent="0.2">
      <c r="A16" s="50"/>
      <c r="B16" s="81">
        <v>6</v>
      </c>
      <c r="C16" s="70"/>
      <c r="D16" s="92"/>
      <c r="E16" s="83" t="s">
        <v>56</v>
      </c>
      <c r="F16" s="84">
        <v>106</v>
      </c>
      <c r="G16" s="84">
        <v>54006</v>
      </c>
      <c r="H16" s="86">
        <f t="shared" si="0"/>
        <v>4510</v>
      </c>
      <c r="I16" s="93"/>
      <c r="J16" s="94" t="s">
        <v>57</v>
      </c>
      <c r="K16" s="95"/>
      <c r="L16" s="96">
        <v>2160</v>
      </c>
      <c r="M16" s="97">
        <v>2350</v>
      </c>
      <c r="O16" s="51" t="s">
        <v>58</v>
      </c>
      <c r="P16" s="51">
        <v>106</v>
      </c>
      <c r="Q16" s="51">
        <v>54006</v>
      </c>
      <c r="R16" s="51" t="s">
        <v>59</v>
      </c>
    </row>
    <row r="17" spans="1:18" s="51" customFormat="1" ht="19.5" customHeight="1" x14ac:dyDescent="0.2">
      <c r="A17" s="50"/>
      <c r="B17" s="98">
        <v>7</v>
      </c>
      <c r="C17" s="70"/>
      <c r="D17" s="99"/>
      <c r="E17" s="100" t="s">
        <v>60</v>
      </c>
      <c r="F17" s="101">
        <v>107</v>
      </c>
      <c r="G17" s="101">
        <v>54007</v>
      </c>
      <c r="H17" s="102">
        <f>L17+M17</f>
        <v>3490</v>
      </c>
      <c r="I17" s="103"/>
      <c r="J17" s="104" t="s">
        <v>61</v>
      </c>
      <c r="K17" s="105"/>
      <c r="L17" s="106">
        <v>1510</v>
      </c>
      <c r="M17" s="107">
        <v>1980</v>
      </c>
      <c r="O17" s="51" t="s">
        <v>62</v>
      </c>
      <c r="P17" s="51">
        <v>107</v>
      </c>
      <c r="Q17" s="51">
        <v>54007</v>
      </c>
      <c r="R17" s="51" t="s">
        <v>63</v>
      </c>
    </row>
    <row r="18" spans="1:18" s="51" customFormat="1" ht="28.05" customHeight="1" x14ac:dyDescent="0.2">
      <c r="A18" s="50"/>
      <c r="B18" s="69">
        <v>8</v>
      </c>
      <c r="C18" s="70" t="s">
        <v>64</v>
      </c>
      <c r="D18" s="71" t="s">
        <v>65</v>
      </c>
      <c r="E18" s="72" t="s">
        <v>66</v>
      </c>
      <c r="F18" s="73">
        <v>201</v>
      </c>
      <c r="G18" s="73">
        <v>54011</v>
      </c>
      <c r="H18" s="75">
        <f t="shared" ref="H18:H42" si="1">L18+M18</f>
        <v>3030</v>
      </c>
      <c r="I18" s="76"/>
      <c r="J18" s="77" t="s">
        <v>67</v>
      </c>
      <c r="K18" s="78"/>
      <c r="L18" s="108">
        <v>1790</v>
      </c>
      <c r="M18" s="109">
        <v>1240</v>
      </c>
      <c r="N18" s="51" t="s">
        <v>68</v>
      </c>
      <c r="O18" s="51" t="s">
        <v>69</v>
      </c>
      <c r="P18" s="51">
        <v>201</v>
      </c>
      <c r="Q18" s="51">
        <v>54011</v>
      </c>
      <c r="R18" s="51" t="s">
        <v>70</v>
      </c>
    </row>
    <row r="19" spans="1:18" s="51" customFormat="1" ht="19.5" customHeight="1" x14ac:dyDescent="0.2">
      <c r="A19" s="50"/>
      <c r="B19" s="110">
        <v>9</v>
      </c>
      <c r="C19" s="70"/>
      <c r="D19" s="82"/>
      <c r="E19" s="111" t="s">
        <v>71</v>
      </c>
      <c r="F19" s="112">
        <v>211</v>
      </c>
      <c r="G19" s="112">
        <v>54021</v>
      </c>
      <c r="H19" s="86">
        <f t="shared" si="1"/>
        <v>3590</v>
      </c>
      <c r="I19" s="113"/>
      <c r="J19" s="114" t="s">
        <v>72</v>
      </c>
      <c r="K19" s="115"/>
      <c r="L19" s="116">
        <v>1810</v>
      </c>
      <c r="M19" s="117">
        <v>1780</v>
      </c>
      <c r="N19" s="51">
        <v>43190</v>
      </c>
      <c r="O19" s="51" t="s">
        <v>73</v>
      </c>
      <c r="P19" s="51">
        <v>211</v>
      </c>
      <c r="Q19" s="51">
        <v>54021</v>
      </c>
      <c r="R19" s="51" t="s">
        <v>74</v>
      </c>
    </row>
    <row r="20" spans="1:18" s="51" customFormat="1" ht="19.5" customHeight="1" x14ac:dyDescent="0.2">
      <c r="A20" s="50"/>
      <c r="B20" s="81">
        <v>10</v>
      </c>
      <c r="C20" s="70"/>
      <c r="D20" s="82"/>
      <c r="E20" s="83" t="s">
        <v>75</v>
      </c>
      <c r="F20" s="84">
        <v>202</v>
      </c>
      <c r="G20" s="84">
        <v>54012</v>
      </c>
      <c r="H20" s="86">
        <f>L20+M20</f>
        <v>2550</v>
      </c>
      <c r="I20" s="93"/>
      <c r="J20" s="94" t="s">
        <v>76</v>
      </c>
      <c r="K20" s="95"/>
      <c r="L20" s="96">
        <v>1260</v>
      </c>
      <c r="M20" s="97">
        <v>1290</v>
      </c>
      <c r="O20" s="51" t="s">
        <v>77</v>
      </c>
      <c r="P20" s="51">
        <v>202</v>
      </c>
      <c r="Q20" s="51">
        <v>54012</v>
      </c>
      <c r="R20" s="51" t="s">
        <v>78</v>
      </c>
    </row>
    <row r="21" spans="1:18" s="51" customFormat="1" ht="28.05" customHeight="1" x14ac:dyDescent="0.2">
      <c r="A21" s="50"/>
      <c r="B21" s="81">
        <v>11</v>
      </c>
      <c r="C21" s="70"/>
      <c r="D21" s="82"/>
      <c r="E21" s="83" t="s">
        <v>79</v>
      </c>
      <c r="F21" s="84">
        <v>203</v>
      </c>
      <c r="G21" s="84">
        <v>54013</v>
      </c>
      <c r="H21" s="86">
        <f t="shared" si="1"/>
        <v>2350</v>
      </c>
      <c r="I21" s="93"/>
      <c r="J21" s="88" t="s">
        <v>80</v>
      </c>
      <c r="K21" s="89"/>
      <c r="L21" s="96">
        <v>1400</v>
      </c>
      <c r="M21" s="97">
        <v>950</v>
      </c>
      <c r="O21" s="51" t="s">
        <v>81</v>
      </c>
      <c r="P21" s="51">
        <v>203</v>
      </c>
      <c r="Q21" s="51">
        <v>54013</v>
      </c>
      <c r="R21" s="51" t="s">
        <v>82</v>
      </c>
    </row>
    <row r="22" spans="1:18" s="51" customFormat="1" ht="19.5" customHeight="1" x14ac:dyDescent="0.2">
      <c r="A22" s="50"/>
      <c r="B22" s="81">
        <v>12</v>
      </c>
      <c r="C22" s="70"/>
      <c r="D22" s="82"/>
      <c r="E22" s="83" t="s">
        <v>83</v>
      </c>
      <c r="F22" s="84">
        <v>204</v>
      </c>
      <c r="G22" s="84">
        <v>54014</v>
      </c>
      <c r="H22" s="86">
        <f t="shared" si="1"/>
        <v>4900</v>
      </c>
      <c r="I22" s="93"/>
      <c r="J22" s="94" t="s">
        <v>84</v>
      </c>
      <c r="K22" s="95"/>
      <c r="L22" s="96">
        <v>2170</v>
      </c>
      <c r="M22" s="97">
        <v>2730</v>
      </c>
      <c r="O22" s="51" t="s">
        <v>85</v>
      </c>
      <c r="P22" s="51">
        <v>204</v>
      </c>
      <c r="Q22" s="51">
        <v>54014</v>
      </c>
      <c r="R22" s="51" t="s">
        <v>86</v>
      </c>
    </row>
    <row r="23" spans="1:18" s="51" customFormat="1" ht="19.5" customHeight="1" x14ac:dyDescent="0.2">
      <c r="A23" s="50"/>
      <c r="B23" s="81">
        <v>13</v>
      </c>
      <c r="C23" s="70"/>
      <c r="D23" s="82"/>
      <c r="E23" s="83" t="s">
        <v>87</v>
      </c>
      <c r="F23" s="84">
        <v>205</v>
      </c>
      <c r="G23" s="84">
        <v>54015</v>
      </c>
      <c r="H23" s="86">
        <f t="shared" si="1"/>
        <v>5200</v>
      </c>
      <c r="I23" s="93"/>
      <c r="J23" s="118" t="s">
        <v>88</v>
      </c>
      <c r="K23" s="119"/>
      <c r="L23" s="96">
        <v>2390</v>
      </c>
      <c r="M23" s="97">
        <v>2810</v>
      </c>
      <c r="O23" s="51" t="s">
        <v>89</v>
      </c>
      <c r="P23" s="51">
        <v>205</v>
      </c>
      <c r="Q23" s="51">
        <v>54015</v>
      </c>
      <c r="R23" s="51" t="s">
        <v>90</v>
      </c>
    </row>
    <row r="24" spans="1:18" s="51" customFormat="1" ht="28.05" customHeight="1" x14ac:dyDescent="0.45">
      <c r="A24" s="50"/>
      <c r="B24" s="81">
        <v>14</v>
      </c>
      <c r="C24" s="70"/>
      <c r="D24" s="120">
        <f>SUM(H18:H30)</f>
        <v>43190</v>
      </c>
      <c r="E24" s="83" t="s">
        <v>91</v>
      </c>
      <c r="F24" s="84">
        <v>212</v>
      </c>
      <c r="G24" s="84">
        <v>54022</v>
      </c>
      <c r="H24" s="86">
        <f t="shared" si="1"/>
        <v>4620</v>
      </c>
      <c r="I24" s="93"/>
      <c r="J24" s="121" t="s">
        <v>92</v>
      </c>
      <c r="K24" s="122"/>
      <c r="L24" s="96">
        <v>2830</v>
      </c>
      <c r="M24" s="97">
        <v>1790</v>
      </c>
      <c r="O24" s="51" t="s">
        <v>93</v>
      </c>
      <c r="P24" s="51">
        <v>212</v>
      </c>
      <c r="Q24" s="51">
        <v>54022</v>
      </c>
      <c r="R24" s="51" t="s">
        <v>92</v>
      </c>
    </row>
    <row r="25" spans="1:18" s="51" customFormat="1" ht="19.5" customHeight="1" x14ac:dyDescent="0.2">
      <c r="A25" s="50"/>
      <c r="B25" s="81">
        <v>15</v>
      </c>
      <c r="C25" s="70"/>
      <c r="D25" s="92"/>
      <c r="E25" s="83" t="s">
        <v>94</v>
      </c>
      <c r="F25" s="84">
        <v>206</v>
      </c>
      <c r="G25" s="84">
        <v>54016</v>
      </c>
      <c r="H25" s="86">
        <f>L25+M25</f>
        <v>2880</v>
      </c>
      <c r="I25" s="93"/>
      <c r="J25" s="94" t="s">
        <v>95</v>
      </c>
      <c r="K25" s="95"/>
      <c r="L25" s="96">
        <v>2260</v>
      </c>
      <c r="M25" s="97">
        <v>620</v>
      </c>
      <c r="O25" s="51" t="s">
        <v>96</v>
      </c>
      <c r="P25" s="51">
        <v>206</v>
      </c>
      <c r="Q25" s="51">
        <v>54016</v>
      </c>
      <c r="R25" s="51" t="s">
        <v>97</v>
      </c>
    </row>
    <row r="26" spans="1:18" s="51" customFormat="1" ht="19.5" customHeight="1" x14ac:dyDescent="0.2">
      <c r="A26" s="50"/>
      <c r="B26" s="81">
        <v>16</v>
      </c>
      <c r="C26" s="70"/>
      <c r="D26" s="92"/>
      <c r="E26" s="83" t="s">
        <v>98</v>
      </c>
      <c r="F26" s="84">
        <v>213</v>
      </c>
      <c r="G26" s="84">
        <v>54023</v>
      </c>
      <c r="H26" s="86">
        <v>3250</v>
      </c>
      <c r="I26" s="93"/>
      <c r="J26" s="94" t="s">
        <v>99</v>
      </c>
      <c r="K26" s="95"/>
      <c r="L26" s="96">
        <v>2480</v>
      </c>
      <c r="M26" s="97">
        <v>770</v>
      </c>
      <c r="O26" s="51" t="s">
        <v>100</v>
      </c>
      <c r="P26" s="51">
        <v>213</v>
      </c>
      <c r="Q26" s="51">
        <v>54023</v>
      </c>
      <c r="R26" s="51" t="s">
        <v>101</v>
      </c>
    </row>
    <row r="27" spans="1:18" s="51" customFormat="1" ht="19.5" customHeight="1" x14ac:dyDescent="0.2">
      <c r="A27" s="50"/>
      <c r="B27" s="81">
        <v>17</v>
      </c>
      <c r="C27" s="70"/>
      <c r="D27" s="92"/>
      <c r="E27" s="83" t="s">
        <v>102</v>
      </c>
      <c r="F27" s="84">
        <v>207</v>
      </c>
      <c r="G27" s="84">
        <v>54017</v>
      </c>
      <c r="H27" s="86">
        <f>L27+M27</f>
        <v>2570</v>
      </c>
      <c r="I27" s="93"/>
      <c r="J27" s="94" t="s">
        <v>103</v>
      </c>
      <c r="K27" s="95"/>
      <c r="L27" s="96">
        <v>1930</v>
      </c>
      <c r="M27" s="97">
        <v>640</v>
      </c>
      <c r="O27" s="51" t="s">
        <v>104</v>
      </c>
      <c r="P27" s="51">
        <v>207</v>
      </c>
      <c r="Q27" s="51">
        <v>54017</v>
      </c>
      <c r="R27" s="51" t="s">
        <v>105</v>
      </c>
    </row>
    <row r="28" spans="1:18" s="51" customFormat="1" ht="19.5" customHeight="1" x14ac:dyDescent="0.2">
      <c r="A28" s="50"/>
      <c r="B28" s="81">
        <v>18</v>
      </c>
      <c r="C28" s="70"/>
      <c r="D28" s="92"/>
      <c r="E28" s="83" t="s">
        <v>106</v>
      </c>
      <c r="F28" s="84">
        <v>208</v>
      </c>
      <c r="G28" s="84">
        <v>54018</v>
      </c>
      <c r="H28" s="86">
        <f t="shared" si="1"/>
        <v>4160</v>
      </c>
      <c r="I28" s="93"/>
      <c r="J28" s="94" t="s">
        <v>107</v>
      </c>
      <c r="K28" s="95"/>
      <c r="L28" s="96">
        <v>3280</v>
      </c>
      <c r="M28" s="97">
        <v>880</v>
      </c>
      <c r="O28" s="51" t="s">
        <v>108</v>
      </c>
      <c r="P28" s="51">
        <v>208</v>
      </c>
      <c r="Q28" s="51">
        <v>54018</v>
      </c>
      <c r="R28" s="51" t="s">
        <v>109</v>
      </c>
    </row>
    <row r="29" spans="1:18" s="51" customFormat="1" ht="19.5" customHeight="1" x14ac:dyDescent="0.2">
      <c r="A29" s="50"/>
      <c r="B29" s="81">
        <v>19</v>
      </c>
      <c r="C29" s="70"/>
      <c r="D29" s="92"/>
      <c r="E29" s="83" t="s">
        <v>110</v>
      </c>
      <c r="F29" s="84">
        <v>209</v>
      </c>
      <c r="G29" s="84">
        <v>54019</v>
      </c>
      <c r="H29" s="86">
        <v>3740</v>
      </c>
      <c r="I29" s="93"/>
      <c r="J29" s="94" t="s">
        <v>111</v>
      </c>
      <c r="K29" s="95"/>
      <c r="L29" s="123">
        <v>3530</v>
      </c>
      <c r="M29" s="124">
        <v>210</v>
      </c>
      <c r="O29" s="51" t="s">
        <v>112</v>
      </c>
      <c r="P29" s="51">
        <v>209</v>
      </c>
      <c r="Q29" s="51">
        <v>54019</v>
      </c>
      <c r="R29" s="51" t="s">
        <v>113</v>
      </c>
    </row>
    <row r="30" spans="1:18" s="51" customFormat="1" ht="19.5" customHeight="1" x14ac:dyDescent="0.2">
      <c r="A30" s="50"/>
      <c r="B30" s="98">
        <v>20</v>
      </c>
      <c r="C30" s="70"/>
      <c r="D30" s="99"/>
      <c r="E30" s="100" t="s">
        <v>114</v>
      </c>
      <c r="F30" s="101">
        <v>210</v>
      </c>
      <c r="G30" s="101">
        <v>54020</v>
      </c>
      <c r="H30" s="102">
        <f t="shared" si="1"/>
        <v>350</v>
      </c>
      <c r="I30" s="103"/>
      <c r="J30" s="104" t="s">
        <v>115</v>
      </c>
      <c r="K30" s="105"/>
      <c r="L30" s="125">
        <v>330</v>
      </c>
      <c r="M30" s="126">
        <v>20</v>
      </c>
      <c r="O30" s="51" t="s">
        <v>116</v>
      </c>
      <c r="P30" s="51">
        <v>210</v>
      </c>
      <c r="Q30" s="51">
        <v>54020</v>
      </c>
      <c r="R30" s="51" t="s">
        <v>117</v>
      </c>
    </row>
    <row r="31" spans="1:18" s="51" customFormat="1" ht="19.5" customHeight="1" x14ac:dyDescent="0.45">
      <c r="A31" s="50"/>
      <c r="B31" s="69">
        <v>21</v>
      </c>
      <c r="C31" s="70" t="s">
        <v>118</v>
      </c>
      <c r="D31" s="127"/>
      <c r="E31" s="72" t="s">
        <v>119</v>
      </c>
      <c r="F31" s="73">
        <v>301</v>
      </c>
      <c r="G31" s="73">
        <v>54031</v>
      </c>
      <c r="H31" s="75">
        <f>L31+M31</f>
        <v>4040</v>
      </c>
      <c r="I31" s="76"/>
      <c r="J31" s="128" t="s">
        <v>120</v>
      </c>
      <c r="K31" s="129"/>
      <c r="L31" s="108">
        <v>1110</v>
      </c>
      <c r="M31" s="109">
        <v>2930</v>
      </c>
      <c r="N31" s="51" t="s">
        <v>121</v>
      </c>
      <c r="O31" s="51" t="s">
        <v>122</v>
      </c>
      <c r="P31" s="51">
        <v>301</v>
      </c>
      <c r="Q31" s="51">
        <v>54031</v>
      </c>
      <c r="R31" s="51" t="s">
        <v>123</v>
      </c>
    </row>
    <row r="32" spans="1:18" s="51" customFormat="1" ht="19.5" customHeight="1" x14ac:dyDescent="0.45">
      <c r="A32" s="50"/>
      <c r="B32" s="110">
        <v>22</v>
      </c>
      <c r="C32" s="70"/>
      <c r="D32" s="120"/>
      <c r="E32" s="111" t="s">
        <v>124</v>
      </c>
      <c r="F32" s="112">
        <v>309</v>
      </c>
      <c r="G32" s="112">
        <v>54039</v>
      </c>
      <c r="H32" s="86">
        <f t="shared" ref="H32:H41" si="2">L32+M32</f>
        <v>3190</v>
      </c>
      <c r="I32" s="113"/>
      <c r="J32" s="114" t="s">
        <v>125</v>
      </c>
      <c r="K32" s="115"/>
      <c r="L32" s="116">
        <v>2120</v>
      </c>
      <c r="M32" s="117">
        <v>1070</v>
      </c>
      <c r="N32" s="51">
        <v>42230</v>
      </c>
      <c r="O32" s="51" t="s">
        <v>126</v>
      </c>
      <c r="P32" s="51">
        <v>309</v>
      </c>
      <c r="Q32" s="51">
        <v>54039</v>
      </c>
      <c r="R32" s="51" t="s">
        <v>127</v>
      </c>
    </row>
    <row r="33" spans="1:18" s="51" customFormat="1" ht="19.5" customHeight="1" x14ac:dyDescent="0.45">
      <c r="A33" s="50"/>
      <c r="B33" s="81">
        <v>23</v>
      </c>
      <c r="C33" s="70"/>
      <c r="D33" s="120"/>
      <c r="E33" s="83" t="s">
        <v>128</v>
      </c>
      <c r="F33" s="84">
        <v>302</v>
      </c>
      <c r="G33" s="84">
        <v>54032</v>
      </c>
      <c r="H33" s="86">
        <f t="shared" si="2"/>
        <v>3230</v>
      </c>
      <c r="I33" s="93"/>
      <c r="J33" s="94" t="s">
        <v>129</v>
      </c>
      <c r="K33" s="95"/>
      <c r="L33" s="96">
        <v>2010</v>
      </c>
      <c r="M33" s="97">
        <v>1220</v>
      </c>
      <c r="O33" s="51" t="s">
        <v>130</v>
      </c>
      <c r="P33" s="51">
        <v>302</v>
      </c>
      <c r="Q33" s="51">
        <v>54032</v>
      </c>
      <c r="R33" s="51" t="s">
        <v>131</v>
      </c>
    </row>
    <row r="34" spans="1:18" s="51" customFormat="1" ht="19.5" customHeight="1" x14ac:dyDescent="0.45">
      <c r="A34" s="50"/>
      <c r="B34" s="81">
        <v>24</v>
      </c>
      <c r="C34" s="70"/>
      <c r="D34" s="120"/>
      <c r="E34" s="83" t="s">
        <v>132</v>
      </c>
      <c r="F34" s="84">
        <v>310</v>
      </c>
      <c r="G34" s="84">
        <v>54040</v>
      </c>
      <c r="H34" s="86">
        <f t="shared" si="2"/>
        <v>2350</v>
      </c>
      <c r="I34" s="93"/>
      <c r="J34" s="94" t="s">
        <v>133</v>
      </c>
      <c r="K34" s="95"/>
      <c r="L34" s="96">
        <v>2100</v>
      </c>
      <c r="M34" s="97">
        <v>250</v>
      </c>
      <c r="O34" s="51" t="s">
        <v>134</v>
      </c>
      <c r="P34" s="51">
        <v>310</v>
      </c>
      <c r="Q34" s="51">
        <v>54040</v>
      </c>
      <c r="R34" s="51" t="s">
        <v>135</v>
      </c>
    </row>
    <row r="35" spans="1:18" s="51" customFormat="1" ht="19.5" customHeight="1" x14ac:dyDescent="0.45">
      <c r="A35" s="50"/>
      <c r="B35" s="81">
        <v>25</v>
      </c>
      <c r="C35" s="70"/>
      <c r="D35" s="120"/>
      <c r="E35" s="83" t="s">
        <v>136</v>
      </c>
      <c r="F35" s="84">
        <v>303</v>
      </c>
      <c r="G35" s="84">
        <v>54033</v>
      </c>
      <c r="H35" s="86">
        <f t="shared" si="2"/>
        <v>3260</v>
      </c>
      <c r="I35" s="93"/>
      <c r="J35" s="94" t="s">
        <v>137</v>
      </c>
      <c r="K35" s="95"/>
      <c r="L35" s="96">
        <v>1100</v>
      </c>
      <c r="M35" s="97">
        <v>2160</v>
      </c>
      <c r="O35" s="51" t="s">
        <v>138</v>
      </c>
      <c r="P35" s="51">
        <v>303</v>
      </c>
      <c r="Q35" s="51">
        <v>54033</v>
      </c>
      <c r="R35" s="51" t="s">
        <v>139</v>
      </c>
    </row>
    <row r="36" spans="1:18" s="51" customFormat="1" ht="19.5" customHeight="1" x14ac:dyDescent="0.45">
      <c r="A36" s="50"/>
      <c r="B36" s="81">
        <v>26</v>
      </c>
      <c r="C36" s="70"/>
      <c r="D36" s="120" t="s">
        <v>140</v>
      </c>
      <c r="E36" s="83" t="s">
        <v>141</v>
      </c>
      <c r="F36" s="84">
        <v>311</v>
      </c>
      <c r="G36" s="84">
        <v>54041</v>
      </c>
      <c r="H36" s="86">
        <f t="shared" si="2"/>
        <v>4630</v>
      </c>
      <c r="I36" s="93"/>
      <c r="J36" s="94" t="s">
        <v>142</v>
      </c>
      <c r="K36" s="95"/>
      <c r="L36" s="96">
        <v>2730</v>
      </c>
      <c r="M36" s="97">
        <v>1900</v>
      </c>
      <c r="O36" s="51" t="s">
        <v>143</v>
      </c>
      <c r="P36" s="51">
        <v>311</v>
      </c>
      <c r="Q36" s="51">
        <v>54041</v>
      </c>
      <c r="R36" s="51" t="s">
        <v>144</v>
      </c>
    </row>
    <row r="37" spans="1:18" s="51" customFormat="1" ht="19.5" customHeight="1" x14ac:dyDescent="0.2">
      <c r="A37" s="50"/>
      <c r="B37" s="81">
        <v>27</v>
      </c>
      <c r="C37" s="70"/>
      <c r="D37" s="92">
        <f>SUM(H31:H42)</f>
        <v>42230</v>
      </c>
      <c r="E37" s="83" t="s">
        <v>145</v>
      </c>
      <c r="F37" s="84">
        <v>304</v>
      </c>
      <c r="G37" s="84">
        <v>54034</v>
      </c>
      <c r="H37" s="86">
        <f t="shared" si="2"/>
        <v>4960</v>
      </c>
      <c r="I37" s="93"/>
      <c r="J37" s="94" t="s">
        <v>146</v>
      </c>
      <c r="K37" s="95"/>
      <c r="L37" s="96">
        <v>3250</v>
      </c>
      <c r="M37" s="97">
        <v>1710</v>
      </c>
      <c r="O37" s="51" t="s">
        <v>147</v>
      </c>
      <c r="P37" s="51">
        <v>304</v>
      </c>
      <c r="Q37" s="51">
        <v>54034</v>
      </c>
      <c r="R37" s="51" t="s">
        <v>148</v>
      </c>
    </row>
    <row r="38" spans="1:18" s="51" customFormat="1" ht="19.5" customHeight="1" x14ac:dyDescent="0.45">
      <c r="A38" s="50"/>
      <c r="B38" s="81">
        <v>28</v>
      </c>
      <c r="C38" s="70"/>
      <c r="D38" s="120"/>
      <c r="E38" s="83" t="s">
        <v>149</v>
      </c>
      <c r="F38" s="84">
        <v>312</v>
      </c>
      <c r="G38" s="84">
        <v>54042</v>
      </c>
      <c r="H38" s="86">
        <f t="shared" si="2"/>
        <v>4600</v>
      </c>
      <c r="I38" s="93"/>
      <c r="J38" s="94" t="s">
        <v>150</v>
      </c>
      <c r="K38" s="95"/>
      <c r="L38" s="96">
        <v>2910</v>
      </c>
      <c r="M38" s="97">
        <v>1690</v>
      </c>
      <c r="O38" s="51" t="s">
        <v>151</v>
      </c>
      <c r="P38" s="51">
        <v>312</v>
      </c>
      <c r="Q38" s="51">
        <v>54042</v>
      </c>
      <c r="R38" s="51" t="s">
        <v>150</v>
      </c>
    </row>
    <row r="39" spans="1:18" s="51" customFormat="1" ht="19.5" customHeight="1" x14ac:dyDescent="0.45">
      <c r="A39" s="50"/>
      <c r="B39" s="81">
        <v>29</v>
      </c>
      <c r="C39" s="70"/>
      <c r="D39" s="120"/>
      <c r="E39" s="83" t="s">
        <v>152</v>
      </c>
      <c r="F39" s="84">
        <v>305</v>
      </c>
      <c r="G39" s="84">
        <v>54035</v>
      </c>
      <c r="H39" s="86">
        <f t="shared" si="2"/>
        <v>3150</v>
      </c>
      <c r="I39" s="93"/>
      <c r="J39" s="118" t="s">
        <v>153</v>
      </c>
      <c r="K39" s="119"/>
      <c r="L39" s="96">
        <v>2600</v>
      </c>
      <c r="M39" s="97">
        <v>550</v>
      </c>
      <c r="O39" s="51" t="s">
        <v>154</v>
      </c>
      <c r="P39" s="51">
        <v>305</v>
      </c>
      <c r="Q39" s="51">
        <v>54035</v>
      </c>
      <c r="R39" s="51" t="s">
        <v>155</v>
      </c>
    </row>
    <row r="40" spans="1:18" s="51" customFormat="1" ht="28.05" customHeight="1" x14ac:dyDescent="0.2">
      <c r="A40" s="50"/>
      <c r="B40" s="81">
        <v>30</v>
      </c>
      <c r="C40" s="70"/>
      <c r="D40" s="92"/>
      <c r="E40" s="83" t="s">
        <v>156</v>
      </c>
      <c r="F40" s="84">
        <v>306</v>
      </c>
      <c r="G40" s="84">
        <v>54036</v>
      </c>
      <c r="H40" s="86">
        <f t="shared" si="2"/>
        <v>5370</v>
      </c>
      <c r="I40" s="93"/>
      <c r="J40" s="88" t="s">
        <v>157</v>
      </c>
      <c r="K40" s="89"/>
      <c r="L40" s="96">
        <v>4710</v>
      </c>
      <c r="M40" s="97">
        <v>660</v>
      </c>
      <c r="O40" s="51" t="s">
        <v>158</v>
      </c>
      <c r="P40" s="51">
        <v>306</v>
      </c>
      <c r="Q40" s="51">
        <v>54036</v>
      </c>
      <c r="R40" s="51" t="s">
        <v>159</v>
      </c>
    </row>
    <row r="41" spans="1:18" s="51" customFormat="1" ht="44.55" customHeight="1" x14ac:dyDescent="0.2">
      <c r="A41" s="50"/>
      <c r="B41" s="81">
        <v>31</v>
      </c>
      <c r="C41" s="70"/>
      <c r="D41" s="92"/>
      <c r="E41" s="83" t="s">
        <v>160</v>
      </c>
      <c r="F41" s="84">
        <v>307</v>
      </c>
      <c r="G41" s="85">
        <v>54037</v>
      </c>
      <c r="H41" s="86">
        <f t="shared" si="2"/>
        <v>3080</v>
      </c>
      <c r="I41" s="87"/>
      <c r="J41" s="88" t="s">
        <v>161</v>
      </c>
      <c r="K41" s="130"/>
      <c r="L41" s="131">
        <v>2490</v>
      </c>
      <c r="M41" s="132">
        <v>590</v>
      </c>
      <c r="O41" s="51" t="s">
        <v>162</v>
      </c>
      <c r="P41" s="51">
        <v>307</v>
      </c>
      <c r="Q41" s="51">
        <v>54037</v>
      </c>
      <c r="R41" s="51" t="s">
        <v>163</v>
      </c>
    </row>
    <row r="42" spans="1:18" s="51" customFormat="1" ht="19.5" customHeight="1" x14ac:dyDescent="0.2">
      <c r="A42" s="50"/>
      <c r="B42" s="98">
        <v>32</v>
      </c>
      <c r="C42" s="70"/>
      <c r="D42" s="99"/>
      <c r="E42" s="100" t="s">
        <v>164</v>
      </c>
      <c r="F42" s="101">
        <v>308</v>
      </c>
      <c r="G42" s="101">
        <v>54038</v>
      </c>
      <c r="H42" s="102">
        <f t="shared" si="1"/>
        <v>370</v>
      </c>
      <c r="I42" s="103"/>
      <c r="J42" s="104" t="s">
        <v>165</v>
      </c>
      <c r="K42" s="105"/>
      <c r="L42" s="125">
        <v>370</v>
      </c>
      <c r="M42" s="133">
        <v>0</v>
      </c>
      <c r="O42" s="51" t="s">
        <v>166</v>
      </c>
      <c r="P42" s="51">
        <v>308</v>
      </c>
      <c r="Q42" s="51">
        <v>54038</v>
      </c>
      <c r="R42" s="51" t="s">
        <v>167</v>
      </c>
    </row>
    <row r="43" spans="1:18" s="51" customFormat="1" ht="19.5" customHeight="1" x14ac:dyDescent="0.45">
      <c r="A43" s="50"/>
      <c r="B43" s="69">
        <v>33</v>
      </c>
      <c r="C43" s="70" t="s">
        <v>168</v>
      </c>
      <c r="D43" s="127"/>
      <c r="E43" s="72" t="s">
        <v>169</v>
      </c>
      <c r="F43" s="73">
        <v>401</v>
      </c>
      <c r="G43" s="73">
        <v>54051</v>
      </c>
      <c r="H43" s="75">
        <f>L43+M43</f>
        <v>3440</v>
      </c>
      <c r="I43" s="76"/>
      <c r="J43" s="134" t="s">
        <v>170</v>
      </c>
      <c r="K43" s="135"/>
      <c r="L43" s="108">
        <v>2830</v>
      </c>
      <c r="M43" s="109">
        <v>610</v>
      </c>
      <c r="N43" s="51" t="s">
        <v>171</v>
      </c>
      <c r="O43" s="51" t="s">
        <v>172</v>
      </c>
      <c r="P43" s="51">
        <v>401</v>
      </c>
      <c r="Q43" s="51">
        <v>54051</v>
      </c>
      <c r="R43" s="51" t="s">
        <v>173</v>
      </c>
    </row>
    <row r="44" spans="1:18" s="51" customFormat="1" ht="19.5" customHeight="1" x14ac:dyDescent="0.45">
      <c r="A44" s="50"/>
      <c r="B44" s="81">
        <v>34</v>
      </c>
      <c r="C44" s="70"/>
      <c r="D44" s="120"/>
      <c r="E44" s="83" t="s">
        <v>174</v>
      </c>
      <c r="F44" s="84">
        <v>402</v>
      </c>
      <c r="G44" s="84">
        <v>54052</v>
      </c>
      <c r="H44" s="86">
        <f t="shared" ref="H44:H46" si="3">L44+M44</f>
        <v>3980</v>
      </c>
      <c r="I44" s="93"/>
      <c r="J44" s="94" t="s">
        <v>175</v>
      </c>
      <c r="K44" s="95"/>
      <c r="L44" s="96">
        <v>2650</v>
      </c>
      <c r="M44" s="97">
        <v>1330</v>
      </c>
      <c r="N44" s="51">
        <v>12750</v>
      </c>
      <c r="O44" s="51" t="s">
        <v>176</v>
      </c>
      <c r="P44" s="51">
        <v>402</v>
      </c>
      <c r="Q44" s="51">
        <v>54052</v>
      </c>
      <c r="R44" s="51" t="s">
        <v>177</v>
      </c>
    </row>
    <row r="45" spans="1:18" s="51" customFormat="1" ht="19.5" customHeight="1" x14ac:dyDescent="0.45">
      <c r="A45" s="50"/>
      <c r="B45" s="81">
        <v>35</v>
      </c>
      <c r="C45" s="70"/>
      <c r="D45" s="120" t="s">
        <v>178</v>
      </c>
      <c r="E45" s="83" t="s">
        <v>179</v>
      </c>
      <c r="F45" s="84">
        <v>403</v>
      </c>
      <c r="G45" s="84">
        <v>54053</v>
      </c>
      <c r="H45" s="86">
        <f t="shared" si="3"/>
        <v>2040</v>
      </c>
      <c r="I45" s="93"/>
      <c r="J45" s="136" t="s">
        <v>180</v>
      </c>
      <c r="K45" s="137"/>
      <c r="L45" s="96">
        <v>1740</v>
      </c>
      <c r="M45" s="97">
        <v>300</v>
      </c>
      <c r="O45" s="51" t="s">
        <v>181</v>
      </c>
      <c r="P45" s="51">
        <v>403</v>
      </c>
      <c r="Q45" s="51">
        <v>54053</v>
      </c>
      <c r="R45" s="51" t="s">
        <v>182</v>
      </c>
    </row>
    <row r="46" spans="1:18" s="51" customFormat="1" ht="91.5" customHeight="1" x14ac:dyDescent="0.2">
      <c r="A46" s="50"/>
      <c r="B46" s="81">
        <v>36</v>
      </c>
      <c r="C46" s="70"/>
      <c r="D46" s="138">
        <f>SUM(H43:H46)</f>
        <v>12750</v>
      </c>
      <c r="E46" s="83" t="s">
        <v>183</v>
      </c>
      <c r="F46" s="84">
        <v>404</v>
      </c>
      <c r="G46" s="85">
        <v>54054</v>
      </c>
      <c r="H46" s="86">
        <f t="shared" si="3"/>
        <v>3290</v>
      </c>
      <c r="I46" s="87"/>
      <c r="J46" s="139" t="s">
        <v>184</v>
      </c>
      <c r="K46" s="140"/>
      <c r="L46" s="131">
        <v>2520</v>
      </c>
      <c r="M46" s="132">
        <v>770</v>
      </c>
      <c r="O46" s="51" t="s">
        <v>185</v>
      </c>
      <c r="P46" s="51">
        <v>404</v>
      </c>
      <c r="Q46" s="51">
        <v>54054</v>
      </c>
      <c r="R46" s="51" t="s">
        <v>184</v>
      </c>
    </row>
    <row r="47" spans="1:18" s="51" customFormat="1" ht="64.05" customHeight="1" x14ac:dyDescent="0.45">
      <c r="A47" s="50"/>
      <c r="B47" s="69">
        <v>37</v>
      </c>
      <c r="C47" s="141" t="s">
        <v>186</v>
      </c>
      <c r="D47" s="142" t="s">
        <v>187</v>
      </c>
      <c r="E47" s="72" t="s">
        <v>188</v>
      </c>
      <c r="F47" s="73">
        <v>501</v>
      </c>
      <c r="G47" s="74">
        <v>54061</v>
      </c>
      <c r="H47" s="75">
        <f>L47+M47</f>
        <v>3700</v>
      </c>
      <c r="I47" s="143"/>
      <c r="J47" s="77" t="s">
        <v>189</v>
      </c>
      <c r="K47" s="144"/>
      <c r="L47" s="145">
        <v>3390</v>
      </c>
      <c r="M47" s="146">
        <v>310</v>
      </c>
      <c r="N47" s="51" t="s">
        <v>190</v>
      </c>
      <c r="O47" s="51" t="s">
        <v>191</v>
      </c>
      <c r="P47" s="51">
        <v>501</v>
      </c>
      <c r="Q47" s="51">
        <v>54061</v>
      </c>
      <c r="R47" s="51" t="s">
        <v>192</v>
      </c>
    </row>
    <row r="48" spans="1:18" s="51" customFormat="1" ht="27" customHeight="1" x14ac:dyDescent="0.2">
      <c r="A48" s="50"/>
      <c r="B48" s="81">
        <v>38</v>
      </c>
      <c r="C48" s="141"/>
      <c r="D48" s="147">
        <f>SUM(H47:H49)</f>
        <v>7580</v>
      </c>
      <c r="E48" s="148" t="s">
        <v>193</v>
      </c>
      <c r="F48" s="84">
        <v>502</v>
      </c>
      <c r="G48" s="85">
        <v>54062</v>
      </c>
      <c r="H48" s="86">
        <f>L48+M48</f>
        <v>2730</v>
      </c>
      <c r="I48" s="87"/>
      <c r="J48" s="88" t="s">
        <v>194</v>
      </c>
      <c r="K48" s="130"/>
      <c r="L48" s="131">
        <v>2330</v>
      </c>
      <c r="M48" s="132">
        <v>400</v>
      </c>
      <c r="N48" s="51">
        <v>7580</v>
      </c>
      <c r="O48" s="51" t="s">
        <v>195</v>
      </c>
      <c r="P48" s="51">
        <v>502</v>
      </c>
      <c r="Q48" s="51">
        <v>54062</v>
      </c>
      <c r="R48" s="51" t="s">
        <v>196</v>
      </c>
    </row>
    <row r="49" spans="1:23" s="51" customFormat="1" ht="19.5" customHeight="1" x14ac:dyDescent="0.2">
      <c r="A49" s="50"/>
      <c r="B49" s="98">
        <v>39</v>
      </c>
      <c r="C49" s="141"/>
      <c r="D49" s="149"/>
      <c r="E49" s="100" t="s">
        <v>197</v>
      </c>
      <c r="F49" s="101">
        <v>503</v>
      </c>
      <c r="G49" s="101">
        <v>54063</v>
      </c>
      <c r="H49" s="102">
        <f>L49+M49</f>
        <v>1150</v>
      </c>
      <c r="I49" s="103"/>
      <c r="J49" s="104" t="s">
        <v>198</v>
      </c>
      <c r="K49" s="105"/>
      <c r="L49" s="125">
        <v>1150</v>
      </c>
      <c r="M49" s="133">
        <v>0</v>
      </c>
      <c r="O49" s="51" t="s">
        <v>199</v>
      </c>
      <c r="P49" s="51">
        <v>503</v>
      </c>
      <c r="Q49" s="51">
        <v>54063</v>
      </c>
      <c r="R49" s="51" t="s">
        <v>200</v>
      </c>
    </row>
    <row r="50" spans="1:23" s="51" customFormat="1" ht="19.5" customHeight="1" thickBot="1" x14ac:dyDescent="0.25">
      <c r="A50" s="50">
        <v>541</v>
      </c>
      <c r="B50" s="150">
        <v>1</v>
      </c>
      <c r="C50" s="150" t="s">
        <v>201</v>
      </c>
      <c r="D50" s="151" t="s">
        <v>202</v>
      </c>
      <c r="E50" s="152" t="s">
        <v>202</v>
      </c>
      <c r="F50" s="153">
        <v>601</v>
      </c>
      <c r="G50" s="153">
        <v>54101</v>
      </c>
      <c r="H50" s="154">
        <v>3000</v>
      </c>
      <c r="I50" s="155"/>
      <c r="J50" s="156" t="s">
        <v>203</v>
      </c>
      <c r="K50" s="157"/>
      <c r="L50" s="79">
        <v>0</v>
      </c>
      <c r="M50" s="80">
        <v>0</v>
      </c>
      <c r="N50" s="158" t="s">
        <v>204</v>
      </c>
      <c r="O50" s="158" t="s">
        <v>205</v>
      </c>
      <c r="P50" s="158"/>
      <c r="Q50" s="158"/>
      <c r="R50" s="158" t="s">
        <v>206</v>
      </c>
      <c r="S50" s="158"/>
      <c r="T50" s="158"/>
      <c r="U50" s="158"/>
      <c r="V50" s="158"/>
      <c r="W50" s="158"/>
    </row>
    <row r="51" spans="1:23" s="51" customFormat="1" ht="19.5" customHeight="1" thickTop="1" x14ac:dyDescent="0.5">
      <c r="A51" s="50"/>
      <c r="B51" s="159"/>
      <c r="C51" s="160" t="s">
        <v>207</v>
      </c>
      <c r="D51" s="161"/>
      <c r="E51" s="161"/>
      <c r="F51" s="162"/>
      <c r="G51" s="163"/>
      <c r="H51" s="164">
        <f>SUM(H11:H50)</f>
        <v>137840</v>
      </c>
      <c r="I51" s="164">
        <f>SUM(I11:I50)</f>
        <v>0</v>
      </c>
      <c r="J51" s="165"/>
      <c r="K51" s="166"/>
      <c r="L51" s="167">
        <f>SUM(L11:L50)</f>
        <v>84230</v>
      </c>
      <c r="M51" s="168">
        <f>SUM(M11:M50)</f>
        <v>50610</v>
      </c>
      <c r="N51" s="158" t="s">
        <v>208</v>
      </c>
      <c r="O51" s="158"/>
      <c r="P51" s="158"/>
      <c r="Q51" s="158"/>
      <c r="R51" s="158"/>
      <c r="S51" s="158"/>
      <c r="T51" s="158"/>
      <c r="U51" s="158"/>
      <c r="V51" s="158"/>
      <c r="W51" s="158"/>
    </row>
    <row r="52" spans="1:23" s="170" customFormat="1" ht="18" customHeight="1" x14ac:dyDescent="0.45">
      <c r="A52" s="169"/>
      <c r="J52" s="171"/>
      <c r="K52" s="171"/>
      <c r="L52" s="172"/>
      <c r="M52" s="172"/>
      <c r="N52" s="158"/>
      <c r="O52" s="158"/>
      <c r="P52" s="158"/>
      <c r="Q52" s="158"/>
      <c r="R52" s="158"/>
      <c r="S52" s="158"/>
      <c r="T52" s="158"/>
      <c r="U52" s="158"/>
      <c r="V52" s="158"/>
      <c r="W52" s="158"/>
    </row>
    <row r="53" spans="1:23" s="158" customFormat="1" ht="18" customHeight="1" x14ac:dyDescent="0.2">
      <c r="A53" s="173"/>
      <c r="C53" s="174" t="s">
        <v>209</v>
      </c>
      <c r="D53" s="175"/>
      <c r="E53" s="176"/>
      <c r="H53" s="177"/>
      <c r="I53" s="177"/>
      <c r="J53" s="47"/>
      <c r="K53" s="174"/>
      <c r="L53" s="177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s="158" customFormat="1" ht="18" customHeight="1" x14ac:dyDescent="0.2">
      <c r="A54" s="173"/>
      <c r="C54" s="47" t="s">
        <v>210</v>
      </c>
      <c r="K54" s="47"/>
      <c r="L54" s="177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s="158" customFormat="1" ht="18" customHeight="1" x14ac:dyDescent="0.45">
      <c r="A55" s="173"/>
      <c r="C55" s="178" t="s">
        <v>211</v>
      </c>
      <c r="D55" s="175"/>
      <c r="E55" s="176"/>
      <c r="H55" s="177"/>
      <c r="I55" s="177"/>
      <c r="J55" s="47"/>
      <c r="K55" s="47"/>
      <c r="L55" s="177"/>
    </row>
    <row r="56" spans="1:23" ht="18" customHeight="1" x14ac:dyDescent="0.2">
      <c r="B56" s="158"/>
      <c r="C56" s="178" t="s">
        <v>212</v>
      </c>
      <c r="D56" s="175"/>
      <c r="E56" s="176"/>
      <c r="F56" s="158"/>
      <c r="G56" s="158"/>
      <c r="H56" s="177"/>
      <c r="I56" s="177"/>
      <c r="J56" s="47"/>
      <c r="K56" s="179"/>
      <c r="L56" s="179"/>
      <c r="M56" s="180"/>
      <c r="N56" s="158"/>
      <c r="O56" s="158"/>
      <c r="P56" s="158"/>
      <c r="Q56" s="158"/>
      <c r="R56" s="158"/>
      <c r="S56" s="158"/>
      <c r="T56" s="158"/>
      <c r="U56" s="158"/>
      <c r="V56" s="158"/>
      <c r="W56" s="158"/>
    </row>
    <row r="57" spans="1:23" ht="18" customHeight="1" x14ac:dyDescent="0.2">
      <c r="B57" s="181"/>
      <c r="C57" s="182" t="s">
        <v>213</v>
      </c>
      <c r="D57" s="183"/>
      <c r="E57" s="183"/>
      <c r="F57" s="181"/>
      <c r="G57" s="181"/>
      <c r="H57" s="184"/>
      <c r="I57" s="185"/>
      <c r="K57" s="186"/>
      <c r="L57" s="187"/>
      <c r="N57" s="158"/>
      <c r="O57" s="158"/>
      <c r="P57" s="158"/>
      <c r="Q57" s="158"/>
      <c r="R57" s="158"/>
      <c r="S57" s="158"/>
      <c r="T57" s="158"/>
      <c r="U57" s="158"/>
      <c r="V57" s="158"/>
      <c r="W57" s="158"/>
    </row>
    <row r="58" spans="1:23" s="158" customFormat="1" ht="24" customHeight="1" x14ac:dyDescent="0.2">
      <c r="A58" s="173"/>
      <c r="C58" s="188" t="s">
        <v>214</v>
      </c>
      <c r="D58" s="175"/>
      <c r="E58" s="176"/>
      <c r="H58" s="177"/>
      <c r="I58" s="177"/>
      <c r="J58" s="47"/>
      <c r="K58" s="47"/>
      <c r="L58" s="177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s="158" customFormat="1" ht="3.75" customHeight="1" x14ac:dyDescent="0.2">
      <c r="A59" s="173"/>
      <c r="C59" s="176"/>
      <c r="D59" s="175"/>
      <c r="E59" s="176"/>
      <c r="H59" s="177"/>
      <c r="I59" s="177"/>
      <c r="J59" s="47"/>
      <c r="K59" s="47"/>
      <c r="L59" s="177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s="158" customFormat="1" ht="24" customHeight="1" x14ac:dyDescent="0.2">
      <c r="A60" s="173"/>
      <c r="C60" s="189" t="s">
        <v>215</v>
      </c>
      <c r="D60" s="190"/>
      <c r="E60" s="191" t="s">
        <v>216</v>
      </c>
      <c r="H60" s="177"/>
      <c r="I60" s="177"/>
      <c r="J60" s="47"/>
      <c r="K60" s="47"/>
      <c r="L60" s="177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24" customHeight="1" x14ac:dyDescent="0.2">
      <c r="B61" s="175"/>
      <c r="C61" s="192"/>
      <c r="D61" s="193"/>
      <c r="E61" s="191" t="s">
        <v>217</v>
      </c>
      <c r="F61" s="175"/>
      <c r="G61" s="175"/>
      <c r="H61" s="187"/>
      <c r="I61" s="187"/>
      <c r="J61" s="186"/>
      <c r="K61" s="186"/>
    </row>
    <row r="62" spans="1:23" ht="4.5" customHeight="1" x14ac:dyDescent="0.2">
      <c r="B62" s="175"/>
      <c r="D62" s="175"/>
      <c r="F62" s="175"/>
      <c r="G62" s="175"/>
      <c r="H62" s="187"/>
      <c r="I62" s="187"/>
      <c r="J62" s="186"/>
      <c r="K62" s="186"/>
    </row>
    <row r="63" spans="1:23" ht="24" customHeight="1" x14ac:dyDescent="0.2">
      <c r="B63" s="158"/>
      <c r="C63" s="195" t="s">
        <v>218</v>
      </c>
      <c r="D63" s="196"/>
      <c r="E63" s="191" t="s">
        <v>219</v>
      </c>
      <c r="F63" s="158"/>
      <c r="G63" s="158"/>
      <c r="H63" s="177"/>
      <c r="I63" s="177"/>
      <c r="J63" s="47"/>
      <c r="K63" s="186"/>
    </row>
    <row r="64" spans="1:23" x14ac:dyDescent="0.2">
      <c r="B64" s="175"/>
      <c r="D64" s="175"/>
      <c r="F64" s="175"/>
      <c r="G64" s="175"/>
      <c r="H64" s="187"/>
      <c r="I64" s="187"/>
      <c r="J64" s="186"/>
      <c r="K64" s="186"/>
    </row>
    <row r="65" spans="2:11" x14ac:dyDescent="0.2">
      <c r="B65" s="175"/>
      <c r="D65" s="175"/>
      <c r="F65" s="175"/>
      <c r="G65" s="175"/>
      <c r="H65" s="187"/>
      <c r="I65" s="187"/>
      <c r="J65" s="186"/>
      <c r="K65" s="186"/>
    </row>
    <row r="66" spans="2:11" x14ac:dyDescent="0.2">
      <c r="B66" s="175"/>
      <c r="D66" s="175"/>
      <c r="F66" s="175"/>
      <c r="G66" s="175"/>
      <c r="H66" s="187"/>
      <c r="I66" s="187"/>
      <c r="J66" s="186"/>
      <c r="K66" s="186"/>
    </row>
    <row r="67" spans="2:11" x14ac:dyDescent="0.2">
      <c r="B67" s="175"/>
      <c r="D67" s="175"/>
      <c r="F67" s="175"/>
      <c r="G67" s="175"/>
      <c r="H67" s="187"/>
      <c r="I67" s="187"/>
    </row>
    <row r="68" spans="2:11" x14ac:dyDescent="0.2">
      <c r="B68" s="175"/>
      <c r="D68" s="175"/>
      <c r="F68" s="175"/>
      <c r="G68" s="175"/>
      <c r="H68" s="187"/>
      <c r="I68" s="187"/>
    </row>
    <row r="69" spans="2:11" x14ac:dyDescent="0.2">
      <c r="B69" s="175"/>
      <c r="D69" s="175"/>
      <c r="F69" s="175"/>
      <c r="G69" s="175"/>
      <c r="H69" s="187"/>
      <c r="I69" s="187"/>
    </row>
    <row r="70" spans="2:11" x14ac:dyDescent="0.2">
      <c r="B70" s="175"/>
      <c r="D70" s="175"/>
      <c r="F70" s="175"/>
      <c r="G70" s="175"/>
      <c r="H70" s="187"/>
      <c r="I70" s="187"/>
    </row>
    <row r="71" spans="2:11" x14ac:dyDescent="0.2">
      <c r="B71" s="194"/>
      <c r="D71" s="175"/>
      <c r="F71" s="194"/>
      <c r="G71" s="194"/>
      <c r="H71" s="187"/>
      <c r="I71" s="187"/>
    </row>
    <row r="72" spans="2:11" x14ac:dyDescent="0.2">
      <c r="B72" s="194"/>
      <c r="D72" s="175"/>
      <c r="F72" s="194"/>
      <c r="G72" s="194"/>
      <c r="H72" s="187"/>
      <c r="I72" s="187"/>
    </row>
    <row r="73" spans="2:11" x14ac:dyDescent="0.2">
      <c r="B73" s="194"/>
      <c r="D73" s="194"/>
      <c r="F73" s="194"/>
      <c r="G73" s="194"/>
      <c r="H73" s="187"/>
      <c r="I73" s="187"/>
    </row>
    <row r="74" spans="2:11" x14ac:dyDescent="0.2">
      <c r="B74" s="194"/>
      <c r="D74" s="194"/>
      <c r="F74" s="194"/>
      <c r="G74" s="194"/>
    </row>
    <row r="75" spans="2:11" x14ac:dyDescent="0.2">
      <c r="B75" s="194"/>
      <c r="D75" s="194"/>
      <c r="F75" s="194"/>
      <c r="G75" s="194"/>
    </row>
    <row r="76" spans="2:11" x14ac:dyDescent="0.2">
      <c r="B76" s="194"/>
      <c r="D76" s="194"/>
      <c r="F76" s="194"/>
      <c r="G76" s="194"/>
    </row>
    <row r="77" spans="2:11" x14ac:dyDescent="0.2">
      <c r="B77" s="194"/>
      <c r="D77" s="194"/>
      <c r="F77" s="194"/>
      <c r="G77" s="194"/>
    </row>
    <row r="78" spans="2:11" x14ac:dyDescent="0.2">
      <c r="B78" s="194"/>
      <c r="F78" s="194"/>
      <c r="G78" s="194"/>
    </row>
    <row r="79" spans="2:11" x14ac:dyDescent="0.2">
      <c r="B79" s="194"/>
      <c r="F79" s="194"/>
      <c r="G79" s="194"/>
    </row>
    <row r="80" spans="2:11" x14ac:dyDescent="0.2">
      <c r="B80" s="194"/>
      <c r="F80" s="194"/>
      <c r="G80" s="194"/>
    </row>
    <row r="81" spans="2:7" x14ac:dyDescent="0.2">
      <c r="B81" s="194"/>
      <c r="F81" s="194"/>
      <c r="G81" s="194"/>
    </row>
  </sheetData>
  <sheetProtection formatCells="0" insertHyperlinks="0"/>
  <mergeCells count="40">
    <mergeCell ref="C47:C49"/>
    <mergeCell ref="J47:K47"/>
    <mergeCell ref="J48:K48"/>
    <mergeCell ref="C51:F51"/>
    <mergeCell ref="C60:D61"/>
    <mergeCell ref="C63:D63"/>
    <mergeCell ref="C31:C42"/>
    <mergeCell ref="J39:K39"/>
    <mergeCell ref="J40:K40"/>
    <mergeCell ref="J41:K41"/>
    <mergeCell ref="C43:C46"/>
    <mergeCell ref="J43:K43"/>
    <mergeCell ref="J46:K46"/>
    <mergeCell ref="C18:C30"/>
    <mergeCell ref="D18:D23"/>
    <mergeCell ref="J18:K18"/>
    <mergeCell ref="J21:K21"/>
    <mergeCell ref="J23:K23"/>
    <mergeCell ref="J24:K24"/>
    <mergeCell ref="C8:E8"/>
    <mergeCell ref="F8:I8"/>
    <mergeCell ref="D10:E10"/>
    <mergeCell ref="J10:K10"/>
    <mergeCell ref="C11:C17"/>
    <mergeCell ref="D11:D12"/>
    <mergeCell ref="J11:K11"/>
    <mergeCell ref="J12:K12"/>
    <mergeCell ref="J13:K13"/>
    <mergeCell ref="C5:E5"/>
    <mergeCell ref="F5:H5"/>
    <mergeCell ref="C6:E6"/>
    <mergeCell ref="F6:H6"/>
    <mergeCell ref="C7:E7"/>
    <mergeCell ref="F7:H7"/>
    <mergeCell ref="C2:E2"/>
    <mergeCell ref="F2:H2"/>
    <mergeCell ref="C3:E3"/>
    <mergeCell ref="F3:H3"/>
    <mergeCell ref="C4:E4"/>
    <mergeCell ref="F4:H4"/>
  </mergeCells>
  <phoneticPr fontId="2"/>
  <printOptions horizontalCentered="1"/>
  <pageMargins left="0.19685039370078741" right="0.19685039370078741" top="0.35" bottom="0.15748031496062992" header="0" footer="0"/>
  <pageSetup paperSize="9" scale="53" orientation="portrait" verticalDpi="300" r:id="rId1"/>
  <headerFooter alignWithMargins="0"/>
  <rowBreaks count="1" manualBreakCount="1">
    <brk id="17" max="32" man="1"/>
  </rowBreaks>
  <colBreaks count="1" manualBreakCount="1">
    <brk id="7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A0150-89A9-4944-AFA5-DB856DD002C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たかまつ</vt:lpstr>
      <vt:lpstr>Sheet1</vt:lpstr>
      <vt:lpstr>たかまつ!Print_Area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2024-11-22T07:31:37Z</dcterms:created>
  <dcterms:modified xsi:type="dcterms:W3CDTF">2024-11-22T07:33:05Z</dcterms:modified>
</cp:coreProperties>
</file>