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B9B02571-4D98-4D4A-8919-3F1B4DDF13AE}" xr6:coauthVersionLast="47" xr6:coauthVersionMax="47" xr10:uidLastSave="{00000000-0000-0000-0000-000000000000}"/>
  <bookViews>
    <workbookView xWindow="31680" yWindow="600" windowWidth="23655" windowHeight="15600" xr2:uid="{BF90D990-50D4-4EF2-B15A-DF156B5B85D7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たかまつ!$A$10:$M$51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たかまつ!$A$1:$M$63</definedName>
    <definedName name="Z_12B79591_0D7E_424A_BCB9_01520579CC20_.wvu.PrintArea" localSheetId="0" hidden="1">たかまつ!$C$1:$M$63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I51" i="2"/>
  <c r="H49" i="2"/>
  <c r="H48" i="2"/>
  <c r="H47" i="2"/>
  <c r="D48" i="2" s="1"/>
  <c r="H46" i="2"/>
  <c r="H45" i="2"/>
  <c r="H44" i="2"/>
  <c r="H43" i="2"/>
  <c r="D46" i="2" s="1"/>
  <c r="H42" i="2"/>
  <c r="H41" i="2"/>
  <c r="H40" i="2"/>
  <c r="H39" i="2"/>
  <c r="H38" i="2"/>
  <c r="H37" i="2"/>
  <c r="H36" i="2"/>
  <c r="H35" i="2"/>
  <c r="H34" i="2"/>
  <c r="H33" i="2"/>
  <c r="D37" i="2" s="1"/>
  <c r="H32" i="2"/>
  <c r="H31" i="2"/>
  <c r="H30" i="2"/>
  <c r="H28" i="2"/>
  <c r="H27" i="2"/>
  <c r="H25" i="2"/>
  <c r="H24" i="2"/>
  <c r="D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D13" i="2" s="1"/>
  <c r="F3" i="2"/>
  <c r="F5" i="2" s="1"/>
  <c r="H51" i="2" l="1"/>
</calcChain>
</file>

<file path=xl/sharedStrings.xml><?xml version="1.0" encoding="utf-8"?>
<sst xmlns="http://schemas.openxmlformats.org/spreadsheetml/2006/main" count="227" uniqueCount="220">
  <si>
    <t>リビングたかまつ</t>
    <phoneticPr fontId="7"/>
  </si>
  <si>
    <t>（株）リビングプロシード 御中</t>
    <phoneticPr fontId="9"/>
  </si>
  <si>
    <t>540・541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</si>
  <si>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</si>
  <si>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</si>
  <si>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</si>
  <si>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</si>
  <si>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</si>
  <si>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</si>
  <si>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</si>
  <si>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</si>
  <si>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</si>
  <si>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</si>
  <si>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</si>
  <si>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</si>
  <si>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</si>
  <si>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</si>
  <si>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</si>
  <si>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</si>
  <si>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</si>
  <si>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</si>
  <si>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</si>
  <si>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</si>
  <si>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2025年1月～(4月変更済)</t>
    <rPh sb="13" eb="14">
      <t>スミ</t>
    </rPh>
    <phoneticPr fontId="2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</si>
  <si>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</si>
  <si>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</si>
  <si>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</si>
  <si>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</si>
  <si>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</si>
  <si>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</si>
  <si>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</si>
  <si>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</si>
  <si>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</si>
  <si>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</si>
  <si>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</si>
  <si>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</si>
  <si>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</si>
  <si>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</si>
  <si>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</si>
  <si>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</si>
  <si>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</si>
  <si>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</si>
  <si>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</si>
  <si>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</si>
  <si>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</si>
  <si>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</si>
  <si>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</si>
  <si>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</si>
  <si>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</si>
  <si>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</si>
  <si>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</si>
  <si>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</si>
  <si>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</si>
  <si>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</si>
  <si>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</si>
  <si>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</si>
  <si>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</si>
  <si>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</si>
  <si>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</si>
  <si>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</si>
  <si>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</si>
  <si>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</si>
  <si>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</si>
  <si>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</si>
  <si>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</si>
  <si>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</si>
  <si>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</si>
  <si>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</si>
  <si>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</si>
  <si>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</si>
  <si>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</si>
  <si>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</si>
  <si>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</si>
  <si>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</si>
  <si>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</si>
  <si>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</si>
  <si>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</si>
  <si>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</si>
  <si>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</si>
  <si>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</si>
  <si>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</si>
  <si>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</si>
  <si>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</si>
  <si>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</si>
  <si>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</si>
  <si>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</si>
  <si>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</si>
  <si>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</si>
  <si>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</si>
  <si>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</si>
  <si>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</si>
  <si>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</si>
  <si>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</si>
  <si>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</si>
  <si>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</si>
  <si>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</si>
  <si>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</si>
  <si>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</si>
  <si>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</si>
  <si>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</si>
  <si>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</si>
  <si>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</si>
  <si>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</si>
  <si>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</si>
  <si>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</si>
  <si>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</si>
  <si>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</si>
  <si>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</si>
  <si>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</si>
  <si>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</si>
  <si>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</si>
  <si>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香川町浅野、香川町大野、●香川町寺井</t>
    <rPh sb="0" eb="3">
      <t>カガワチョウ</t>
    </rPh>
    <rPh sb="3" eb="5">
      <t>アサノ</t>
    </rPh>
    <rPh sb="16" eb="18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</si>
  <si>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</si>
  <si>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</si>
  <si>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</si>
  <si>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</si>
  <si>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</si>
  <si>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</si>
  <si>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</si>
  <si>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</si>
  <si>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</si>
  <si>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</si>
  <si>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</si>
  <si>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</si>
  <si>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</si>
  <si>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</si>
  <si>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</si>
  <si>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</si>
  <si>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</si>
  <si>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</si>
  <si>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</si>
  <si>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</si>
  <si>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</si>
  <si>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</si>
  <si>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</si>
  <si>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</si>
  <si>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</si>
  <si>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</si>
  <si>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</si>
  <si>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</si>
  <si>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</si>
  <si>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</si>
  <si>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</si>
  <si>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</si>
  <si>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</si>
  <si>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</si>
  <si>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</si>
  <si>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</si>
  <si>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</si>
  <si>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</si>
  <si>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</si>
  <si>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</si>
  <si>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</si>
  <si>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</si>
  <si>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</si>
  <si>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</si>
  <si>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</si>
  <si>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</si>
  <si>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</si>
  <si>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</si>
  <si>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</si>
  <si>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78" eb="81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</si>
  <si>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</si>
  <si>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</si>
  <si>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</si>
  <si>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</si>
  <si>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</si>
  <si>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</si>
  <si>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</si>
  <si>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</si>
  <si>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</si>
  <si>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</si>
  <si>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</si>
  <si>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</si>
  <si>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</si>
  <si>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</si>
  <si>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</si>
  <si>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</si>
  <si>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</si>
  <si>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</si>
  <si>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</si>
  <si>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</si>
  <si>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</si>
  <si>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</si>
  <si>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</si>
  <si>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</si>
  <si>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</si>
  <si>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</si>
  <si>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</si>
  <si>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</si>
  <si>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</si>
  <si>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</si>
  <si>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</si>
  <si>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</si>
  <si>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</si>
  <si>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</si>
  <si>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</si>
  <si>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</si>
  <si>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</si>
  <si>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</si>
  <si>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</si>
  <si>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⑥</t>
    <phoneticPr fontId="2"/>
  </si>
  <si>
    <t>丸亀市</t>
    <rPh sb="0" eb="2">
      <t>マルガメ</t>
    </rPh>
    <rPh sb="2" eb="3">
      <t>シ</t>
    </rPh>
    <phoneticPr fontId="19"/>
  </si>
  <si>
    <t>土居町１～３、城東町１～３、中府町１～５、土器町東６～８</t>
    <rPh sb="0" eb="3">
      <t>ドイチョウ</t>
    </rPh>
    <rPh sb="7" eb="9">
      <t>ジョウトウ</t>
    </rPh>
    <rPh sb="9" eb="10">
      <t>チョウ</t>
    </rPh>
    <rPh sb="14" eb="17">
      <t>ナカブチョウ</t>
    </rPh>
    <phoneticPr fontId="1"/>
  </si>
  <si>
    <t>丸亀</t>
  </si>
  <si>
    <t>丸亀市</t>
  </si>
  <si>
    <t>土居町１～３、城東町１～３、中府町１～５、土器町東６～８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</si>
  <si>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</si>
  <si>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</si>
  <si>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</si>
  <si>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</si>
  <si>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</si>
  <si>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</si>
  <si>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</si>
  <si>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</si>
  <si>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r>
      <t>丸亀市以外の分</t>
    </r>
    <r>
      <rPr>
        <b/>
        <sz val="11"/>
        <color rgb="FF0000FF"/>
        <rFont val="ＭＳ Ｐゴシック"/>
        <family val="3"/>
        <charset val="128"/>
      </rPr>
      <t/>
    </r>
    <rPh sb="3" eb="5">
      <t>イガイ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</si>
  <si>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</si>
  <si>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</si>
  <si>
    <r>
      <t>丸亀市 分</t>
    </r>
    <r>
      <rPr>
        <sz val="12"/>
        <color rgb="FFFF0000"/>
        <rFont val="ＭＳ Ｐゴシック"/>
        <family val="3"/>
        <charset val="128"/>
      </rPr>
      <t/>
    </r>
    <phoneticPr fontId="9"/>
  </si>
  <si>
    <t>　株式会社読宣四国 ／ 住所：香川県高松市太田上町412-1 ／ TEL：087-888-6133 ／ 担当者：松浦</t>
    <rPh sb="1" eb="5">
      <t>カブシキガイシャ</t>
    </rPh>
    <rPh sb="5" eb="7">
      <t>ヨミセン</t>
    </rPh>
    <rPh sb="12" eb="14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</si>
</sst>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19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0" fillId="0" borderId="49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38" fontId="14" fillId="0" borderId="50" xfId="2" applyFont="1" applyFill="1" applyBorder="1" applyAlignment="1">
      <alignment vertical="center" shrinkToFit="1"/>
    </xf>
    <xf numFmtId="38" fontId="14" fillId="0" borderId="19" xfId="2" applyFont="1" applyFill="1" applyBorder="1" applyAlignment="1" applyProtection="1">
      <alignment vertical="center"/>
      <protection locked="0"/>
    </xf>
    <xf numFmtId="0" fontId="11" fillId="0" borderId="51" xfId="4" applyBorder="1" applyAlignment="1" applyProtection="1">
      <alignment horizontal="left" vertical="center"/>
      <protection locked="0"/>
    </xf>
    <xf numFmtId="0" fontId="11" fillId="0" borderId="52" xfId="4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53" xfId="1" applyFont="1" applyBorder="1" applyAlignment="1">
      <alignment horizontal="center"/>
    </xf>
    <xf numFmtId="38" fontId="20" fillId="0" borderId="54" xfId="5" applyFont="1" applyFill="1" applyBorder="1" applyAlignment="1">
      <alignment horizontal="center"/>
    </xf>
    <xf numFmtId="38" fontId="20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2" applyFont="1" applyFill="1" applyBorder="1" applyAlignment="1">
      <alignment horizontal="right"/>
    </xf>
    <xf numFmtId="0" fontId="20" fillId="0" borderId="56" xfId="1" applyFont="1" applyBorder="1" applyAlignment="1" applyProtection="1">
      <alignment horizontal="center"/>
      <protection locked="0"/>
    </xf>
    <xf numFmtId="0" fontId="20" fillId="0" borderId="57" xfId="1" applyFont="1" applyBorder="1" applyAlignment="1" applyProtection="1">
      <alignment horizontal="center"/>
      <protection locked="0"/>
    </xf>
    <xf numFmtId="38" fontId="21" fillId="0" borderId="55" xfId="2" applyFont="1" applyFill="1" applyBorder="1" applyAlignment="1"/>
    <xf numFmtId="38" fontId="21" fillId="0" borderId="58" xfId="2" applyFont="1" applyFill="1" applyBorder="1" applyAlignment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6" applyFont="1" applyFill="1" applyBorder="1" applyAlignment="1">
      <alignment horizontal="center"/>
    </xf>
    <xf numFmtId="0" fontId="11" fillId="0" borderId="0" xfId="7" applyAlignment="1">
      <alignment vertical="center"/>
    </xf>
    <xf numFmtId="0" fontId="14" fillId="0" borderId="0" xfId="7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2" fillId="0" borderId="5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</cellXfs>
  <cellStyles count="8">
    <cellStyle name="桁区切り 2" xfId="2" xr:uid="{15F9624F-AF30-41EE-82F0-A5BC2987D5F0}"/>
    <cellStyle name="桁区切り 2 2" xfId="6" xr:uid="{472B1A96-56BD-4AFC-889A-7A65FD40E497}"/>
    <cellStyle name="桁区切り 2 4" xfId="3" xr:uid="{AA05E047-7123-4BE1-9CD2-413C6D2F71EE}"/>
    <cellStyle name="桁区切り 3" xfId="5" xr:uid="{8CDDA77A-A5EB-4A47-9C44-5410F1CC803C}"/>
    <cellStyle name="標準" xfId="0" builtinId="0"/>
    <cellStyle name="標準 2" xfId="1" xr:uid="{05AC0CA8-96F1-4EE0-AC3D-C1B1AF51ACE1}"/>
    <cellStyle name="標準 2 2" xfId="7" xr:uid="{81AC4BAA-CFDC-462B-9DB7-17F4B626802A}"/>
    <cellStyle name="標準 5" xfId="4" xr:uid="{53BFF3DF-B84B-471B-9DC2-A2943348C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688E19B-803D-4485-A2C6-041CB99E4502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693617-7B21-40A9-AE33-C9D2CD644BE4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EC2DC57-D788-4CFB-B321-AA3650704904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38456F3-B965-43D0-B981-8C95D9EFF209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39E9BF3A-54A7-4D9F-A089-015E3D4A881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E0ADF0CC-1FE9-4235-BEF9-EF0DEA10681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B1ACB17B-AC24-4E09-BCF8-6DDCA954661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1B09FE4A-7A7B-4111-AA15-C8B2792C134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DC211A34-98A1-42B7-B9DC-1D8A66F903C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D4494DFD-E6AD-4159-B6E6-92777120BFC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9DBCF04B-8E94-42B7-A123-B6A0FF2E3C1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6CE11E05-7666-497F-8522-A216A37DEC0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3B29B8F3-DE62-40B9-B2C2-D1DC40EB70B4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DA4BAB7-9A59-40AA-B495-37BDC2CB157A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9C4EB88A-C7AA-4202-A05A-BF495A8C3C1B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DBC4BE3A-AD3B-4E1A-BD77-8D2B6287ACD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D2D5371C-9E06-4D05-A581-5C7B079F335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5DECFFDF-48D1-4020-B6E8-40872EB845C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38258E23-CA60-4D0C-8A74-D71C63A98E5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DA8977D0-F7F1-4AB8-B281-A1A7233DA65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18EB3F8C-DD45-4589-9819-E0C3819319F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60196738-1C15-420C-9918-F98A3E52850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386D5644-B63D-4830-AB0D-45A055E3B2F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6350F5EE-31CB-4B81-B4EB-C5A01249B905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887A1A75-28E8-47AB-A7D3-C591CB52B1CE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6276CE73-C016-4C67-B6F6-3A01DC247A79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93633BB-B501-4AA7-B74D-D3B10248602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C2E49E59-639C-4F5E-BACA-CB7D72D80B8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1653CD99-D4D9-469D-86C1-A29B8DEEAC3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258D7FE9-A522-4684-A333-BD13E318DD7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B61CB1D6-D2D8-47F3-BC7A-FA7539F22BA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57B49847-D21E-4816-BA01-81181AE01DF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FF6A3BCD-BE09-48C7-9FF1-C2A5AB25B40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C6CEFE41-078B-4557-9299-786A19436EE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7B6DDD58-F950-4AA2-9CD1-24BA2612B178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03D080E9-1A4C-4B76-9303-838030FE37D4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A3F320D2-930A-4D55-9FC9-D9666A64598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913CA490-8E88-4482-9DCB-4C571FB8E1E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808ACE60-6FED-45A2-9347-668983218BC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EF852279-FB43-42EF-98BD-C4CCCE5E768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D1D03E6C-2256-42DE-BE68-538DE21E8A5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7BC44EBC-6DE9-4E03-9152-F5A465EBF245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A8BBB50-B18B-4F5D-92E4-28AE535DF7E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FBF75691-37DF-4285-A51A-4980288678B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6DBA99C1-69AC-4B9D-B052-F7D25925E51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22DCE46C-DD11-4110-A039-5089554B4B8F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2437904-0D68-43F5-A0F7-CA53F47FC4BF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792ECF66-D7F8-497C-B8DF-7671804CD4B7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F245955B-D422-4075-8DFB-680718E50E6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E09059C0-7360-499A-9230-6A5B783E7246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5E8A65FA-EE0C-4B16-8222-20EE5D14971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91FA18D7-26B9-4ABA-9684-6FE0109FF2C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E1DA834E-F30F-4A50-82D7-0B9717593009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2267AFFC-144A-4395-9A67-649FDDB564C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DDA74111-B12F-42CC-8CE5-0A5CC7A1B15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EC103B25-F9F5-4EAB-936F-4ECBB3B08FD8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860A625F-6CAD-415C-B6AA-A1EE7FED9BA3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6654E1C2-A73A-49D9-9D34-76E9290CE356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1598508</xdr:colOff>
      <xdr:row>53</xdr:row>
      <xdr:rowOff>170410</xdr:rowOff>
    </xdr:from>
    <xdr:to>
      <xdr:col>12</xdr:col>
      <xdr:colOff>798613</xdr:colOff>
      <xdr:row>59</xdr:row>
      <xdr:rowOff>298281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26B1E776-A9BB-457D-AEAC-32F58A93655F}"/>
            </a:ext>
          </a:extLst>
        </xdr:cNvPr>
        <xdr:cNvGrpSpPr>
          <a:grpSpLocks noChangeAspect="1"/>
        </xdr:cNvGrpSpPr>
      </xdr:nvGrpSpPr>
      <xdr:grpSpPr>
        <a:xfrm>
          <a:off x="10919401" y="16679684"/>
          <a:ext cx="2112033" cy="1401228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397516DE-4BDC-4CE3-1AD6-F499E1A705E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5A975334-5886-C273-0311-654F03AD21E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9FE5F82D-A1C6-19A6-481D-BB33B0643226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80C9D12E-641F-87E6-4AA2-315FA662ED3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07ED50B8-DAE4-2DD3-EFDC-207F2659FEF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A395912C-75A2-4601-939F-7292869D923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FC13B0E0-4435-4F1F-8BA6-28DF530399F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19FEAFD4-78B3-467A-964C-BDD633D6341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9109D01A-CE3E-4CFD-911D-C0FEC09C579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EC52A767-160C-444C-A123-7B6F870BC37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F3C48199-AEC9-46C9-9143-CE96B3DFAB7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B34038CA-410C-405F-8051-65B09AA5BF7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D7EF0FAB-55E5-4068-A520-6D96A2415DE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9BE84A08-CDA9-43F9-964E-3E8B8B4C191D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AAD4EF07-C19B-4FED-8F87-1BE6E3A9EDA3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09A58098-2CC0-4196-99C9-1F08012EC63E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8F991B75-22AD-4B31-8E33-61B309678FF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580CB36C-42C8-4D6C-A0CC-1FEB79ACE45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D6D70F60-4A11-4786-AE28-1E578326C5B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3CCEAFD2-BF63-4C85-BD3D-40CFBE3E754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9EAA84FA-909B-4E20-8B03-E91AFD74A36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9CD7684C-5235-4BBF-9B0E-29D8001EA80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EA965404-A350-42DF-94F7-F7A3718F115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6AAC468B-A3D1-4DB0-B07C-787C31F6489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C576BC53-2C89-4921-9A0C-6C4249C71E35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B54256EB-52E2-4C4A-BD94-B61EE864EC5F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1C8C2EFA-3802-4CA1-9370-D0C6FDB8A1EE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F8EFF5A3-C2F5-476A-9E73-D18FC51A607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30E5BF9C-77AF-4481-A676-A737974C7FF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9CF3185D-887B-4952-AEE0-376A28AF69B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98D35AD5-3C54-43E3-9DA5-0AC9252436D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6C76CB0-AE23-4732-BA26-84ABE34ED0F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D3251CE8-41F8-40BC-B940-931181FCBCE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F2095731-2E9F-41C4-A4B3-E3F4064B0EE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8D60A7A5-91F1-4007-9301-9B29F1A7FE9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A1470B92-6ECC-4DBF-BFE7-D8331B161914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BD9E2A53-3C40-4A57-A7BE-E54C781983A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FFF587B5-C022-4EA9-BFF6-03E5DFC06FB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F43BC7D3-9C9B-4DB4-8D50-14695F3DF8A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1AD9F5F4-F4FF-44EF-96D1-9844CDC8009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78778760-2C88-42E0-975D-AD6B31A4EDE7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8F000C15-1836-4A5B-B904-9CE746B2866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830138CE-6825-4984-A2B4-CFA730B55764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A6E424E5-62D7-418E-8D0A-0F28FA79230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77E3BBC8-4B31-4A80-B8C3-E930B4FA3F3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F85A4DBA-849A-4F59-A9CC-838BE2A6178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CB6383B0-C08D-4D35-B203-1DBC7BBE6EBB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5FF3D7D6-EDB3-41A4-9A89-D021251AAB58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58DC0492-5CDE-4E7B-9D7E-8D5760684E01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9DE38C7F-3DE8-4885-A960-6B3E683CC0A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284AD9C2-7610-41C4-B26D-D220A175DD1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0AB52410-CF81-45C7-859A-95409DFD926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F0FA452A-09DB-4148-8172-BAB468A834A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E05B14BD-9FC1-4E0E-B5FF-85F1E25B1DCA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25BA51B6-F74A-478D-B917-9AC98F4E059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47D412D7-2CA6-4C6B-B3B4-E46A52169F3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94D5EF9A-5C17-4DE8-AC6E-D58FB54AD879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17C0FA90-9785-4D65-8C3A-91489832CD8A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FF65E099-B5FF-4854-B905-1420C273C5AA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AF2758DE-67B5-488F-9E77-4DF85C59136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D9C6FB2F-09CB-49D3-8999-017BBB75CF4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5D20D35D-48B1-4E59-9D46-F0BD8A7899B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7CD5CFE9-2B0F-4A27-BED3-827BAAE1720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90742AF7-A487-4AD9-BC8B-3CF7ACA3490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7ABB8CCE-FF12-46CE-B784-E976D9F6084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482C3D06-208C-439B-A4B9-6415171C361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5F9C4BCE-963F-42E2-81EC-74CDEDC73DE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15BEF1EF-31F8-46A9-B382-54B6BA9809C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134F7E31-1A1A-4F94-B3A8-EB0560148BD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230D8E32-2275-4B2C-BEB5-610F9CB9EC7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95501823-A50F-46AC-B1F2-23A27C46ABA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9696DF6C-C2D9-4360-B6DE-B5271418326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6EB8180C-69A5-4939-935E-4AE53FB32A3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A2E72C5C-F8E7-4171-AE77-44A001C6E4B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BF82717B-6213-401B-B433-CF859B60369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84DA52C5-FEB5-4487-B79F-30C0F8DE008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CEA0E91D-8991-4A1B-8D3C-F2E1DCC0A7B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529C05C1-AB76-48EB-BF4C-F8C01DB7302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843D4735-4B98-40F7-BD73-DC7EA2051DB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A7C820D2-C9C8-45FF-A0F3-467570A9DEC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E60F3D68-7346-45B5-BA00-438397ACA28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CDDE8-D571-4C11-8F9E-CD686D197151}">
  <sheetPr codeName="Sheet30">
    <pageSetUpPr fitToPage="1"/>
  </sheetPr>
  <dimension ref="A1:W81"/>
  <sheetViews>
    <sheetView tabSelected="1" view="pageBreakPreview" zoomScale="70" zoomScaleNormal="76" zoomScaleSheetLayoutView="70" workbookViewId="0">
      <selection activeCell="AH30" sqref="AH30"/>
    </sheetView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9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 t="s">
        <v>2</v>
      </c>
    </row>
    <row r="2" spans="1:18" ht="24" customHeight="1" x14ac:dyDescent="0.2">
      <c r="C2" s="10" t="s">
        <v>3</v>
      </c>
      <c r="D2" s="11"/>
      <c r="E2" s="12"/>
      <c r="F2" s="13"/>
      <c r="G2" s="14"/>
      <c r="H2" s="14"/>
      <c r="I2" s="15" t="s">
        <v>4</v>
      </c>
      <c r="J2" s="16" t="s">
        <v>5</v>
      </c>
      <c r="K2" s="17" t="s">
        <v>6</v>
      </c>
      <c r="L2" s="18"/>
      <c r="M2" s="18"/>
    </row>
    <row r="3" spans="1:18" ht="24" customHeight="1" x14ac:dyDescent="0.2">
      <c r="C3" s="19" t="s">
        <v>7</v>
      </c>
      <c r="D3" s="20"/>
      <c r="E3" s="21"/>
      <c r="F3" s="22">
        <f>I51</f>
        <v>0</v>
      </c>
      <c r="G3" s="23"/>
      <c r="H3" s="23"/>
      <c r="I3" s="24" t="s">
        <v>8</v>
      </c>
      <c r="J3" s="25"/>
      <c r="K3" s="26"/>
      <c r="L3" s="18"/>
      <c r="M3" s="27" t="s">
        <v>9</v>
      </c>
    </row>
    <row r="4" spans="1:18" ht="24" customHeight="1" x14ac:dyDescent="0.2">
      <c r="C4" s="19" t="s">
        <v>10</v>
      </c>
      <c r="D4" s="20"/>
      <c r="E4" s="21"/>
      <c r="F4" s="28"/>
      <c r="G4" s="29"/>
      <c r="H4" s="29"/>
      <c r="I4" s="30" t="s">
        <v>11</v>
      </c>
      <c r="J4" s="31" t="s">
        <v>12</v>
      </c>
      <c r="K4" s="17" t="s">
        <v>13</v>
      </c>
      <c r="L4" s="18"/>
      <c r="M4" s="32"/>
    </row>
    <row r="5" spans="1:18" ht="24" customHeight="1" x14ac:dyDescent="0.2">
      <c r="C5" s="19" t="s">
        <v>14</v>
      </c>
      <c r="D5" s="20"/>
      <c r="E5" s="21"/>
      <c r="F5" s="22">
        <f>ROUND(F3*F4,0)</f>
        <v>0</v>
      </c>
      <c r="G5" s="23"/>
      <c r="H5" s="23"/>
      <c r="I5" s="30" t="s">
        <v>11</v>
      </c>
      <c r="J5" s="25"/>
      <c r="K5" s="26"/>
      <c r="L5" s="18"/>
      <c r="M5" s="32"/>
    </row>
    <row r="6" spans="1:18" ht="24" customHeight="1" x14ac:dyDescent="0.2">
      <c r="C6" s="19" t="s">
        <v>15</v>
      </c>
      <c r="D6" s="20"/>
      <c r="E6" s="21"/>
      <c r="F6" s="33"/>
      <c r="G6" s="34"/>
      <c r="H6" s="34"/>
      <c r="I6" s="35"/>
      <c r="J6" s="36" t="s">
        <v>16</v>
      </c>
      <c r="K6" s="17" t="s">
        <v>17</v>
      </c>
      <c r="L6" s="18"/>
      <c r="M6" s="27" t="s">
        <v>9</v>
      </c>
    </row>
    <row r="7" spans="1:18" ht="24" customHeight="1" x14ac:dyDescent="0.2">
      <c r="C7" s="37" t="s">
        <v>18</v>
      </c>
      <c r="D7" s="38"/>
      <c r="E7" s="39"/>
      <c r="F7" s="40"/>
      <c r="G7" s="41"/>
      <c r="H7" s="41"/>
      <c r="I7" s="42" t="s">
        <v>8</v>
      </c>
      <c r="J7" s="43" t="s">
        <v>19</v>
      </c>
      <c r="K7" s="17" t="s">
        <v>20</v>
      </c>
      <c r="L7" s="18"/>
      <c r="M7" s="18"/>
    </row>
    <row r="8" spans="1:18" ht="23.25" customHeight="1" x14ac:dyDescent="0.2">
      <c r="C8" s="44" t="s">
        <v>21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22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23</v>
      </c>
    </row>
    <row r="10" spans="1:18" s="51" customFormat="1" ht="19.5" customHeight="1" x14ac:dyDescent="0.2">
      <c r="A10" s="50"/>
      <c r="B10" s="60" t="s">
        <v>24</v>
      </c>
      <c r="C10" s="61" t="s">
        <v>25</v>
      </c>
      <c r="D10" s="62" t="s">
        <v>26</v>
      </c>
      <c r="E10" s="63"/>
      <c r="F10" s="64" t="s">
        <v>27</v>
      </c>
      <c r="G10" s="64"/>
      <c r="H10" s="65" t="s">
        <v>28</v>
      </c>
      <c r="I10" s="66" t="s">
        <v>29</v>
      </c>
      <c r="J10" s="67" t="s">
        <v>30</v>
      </c>
      <c r="K10" s="67"/>
      <c r="L10" s="66" t="s">
        <v>31</v>
      </c>
      <c r="M10" s="68" t="s">
        <v>32</v>
      </c>
    </row>
    <row r="11" spans="1:18" s="51" customFormat="1" ht="48" customHeight="1" x14ac:dyDescent="0.2">
      <c r="A11" s="50">
        <v>540</v>
      </c>
      <c r="B11" s="69">
        <v>1</v>
      </c>
      <c r="C11" s="70" t="s">
        <v>33</v>
      </c>
      <c r="D11" s="71" t="s">
        <v>34</v>
      </c>
      <c r="E11" s="72" t="s">
        <v>35</v>
      </c>
      <c r="F11" s="73">
        <v>101</v>
      </c>
      <c r="G11" s="74">
        <v>54001</v>
      </c>
      <c r="H11" s="75">
        <f>L11+M11</f>
        <v>4700</v>
      </c>
      <c r="I11" s="76"/>
      <c r="J11" s="77" t="s">
        <v>36</v>
      </c>
      <c r="K11" s="78"/>
      <c r="L11" s="79">
        <v>2060</v>
      </c>
      <c r="M11" s="80">
        <v>2640</v>
      </c>
      <c r="N11" s="51" t="s">
        <v>37</v>
      </c>
      <c r="O11" s="51" t="s">
        <v>38</v>
      </c>
      <c r="P11" s="51">
        <v>101</v>
      </c>
      <c r="Q11" s="51">
        <v>54001</v>
      </c>
      <c r="R11" s="51" t="s">
        <v>39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40</v>
      </c>
      <c r="F12" s="84">
        <v>102</v>
      </c>
      <c r="G12" s="85">
        <v>54002</v>
      </c>
      <c r="H12" s="86">
        <f>L12+M12</f>
        <v>3670</v>
      </c>
      <c r="I12" s="87"/>
      <c r="J12" s="88" t="s">
        <v>41</v>
      </c>
      <c r="K12" s="89"/>
      <c r="L12" s="90">
        <v>2220</v>
      </c>
      <c r="M12" s="91">
        <v>1450</v>
      </c>
      <c r="N12" s="51">
        <v>29090</v>
      </c>
      <c r="O12" s="51" t="s">
        <v>42</v>
      </c>
      <c r="P12" s="51">
        <v>102</v>
      </c>
      <c r="Q12" s="51">
        <v>54002</v>
      </c>
      <c r="R12" s="51" t="s">
        <v>43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29090</v>
      </c>
      <c r="E13" s="83" t="s">
        <v>44</v>
      </c>
      <c r="F13" s="84">
        <v>103</v>
      </c>
      <c r="G13" s="85">
        <v>54003</v>
      </c>
      <c r="H13" s="86">
        <f t="shared" ref="H13:H16" si="0">L13+M13</f>
        <v>3150</v>
      </c>
      <c r="I13" s="87"/>
      <c r="J13" s="88" t="s">
        <v>45</v>
      </c>
      <c r="K13" s="89"/>
      <c r="L13" s="90">
        <v>1340</v>
      </c>
      <c r="M13" s="91">
        <v>1810</v>
      </c>
      <c r="O13" s="51" t="s">
        <v>46</v>
      </c>
      <c r="P13" s="51">
        <v>103</v>
      </c>
      <c r="Q13" s="51">
        <v>54003</v>
      </c>
      <c r="R13" s="51" t="s">
        <v>47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48</v>
      </c>
      <c r="F14" s="84">
        <v>104</v>
      </c>
      <c r="G14" s="84">
        <v>54004</v>
      </c>
      <c r="H14" s="86">
        <f t="shared" si="0"/>
        <v>5610</v>
      </c>
      <c r="I14" s="93"/>
      <c r="J14" s="94" t="s">
        <v>49</v>
      </c>
      <c r="K14" s="95"/>
      <c r="L14" s="96">
        <v>1930</v>
      </c>
      <c r="M14" s="97">
        <v>3680</v>
      </c>
      <c r="O14" s="51" t="s">
        <v>50</v>
      </c>
      <c r="P14" s="51">
        <v>104</v>
      </c>
      <c r="Q14" s="51">
        <v>54004</v>
      </c>
      <c r="R14" s="51" t="s">
        <v>51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52</v>
      </c>
      <c r="F15" s="84">
        <v>105</v>
      </c>
      <c r="G15" s="84">
        <v>54005</v>
      </c>
      <c r="H15" s="86">
        <f t="shared" si="0"/>
        <v>3960</v>
      </c>
      <c r="I15" s="93"/>
      <c r="J15" s="94" t="s">
        <v>53</v>
      </c>
      <c r="K15" s="95"/>
      <c r="L15" s="96">
        <v>1440</v>
      </c>
      <c r="M15" s="97">
        <v>2520</v>
      </c>
      <c r="O15" s="51" t="s">
        <v>54</v>
      </c>
      <c r="P15" s="51">
        <v>105</v>
      </c>
      <c r="Q15" s="51">
        <v>54005</v>
      </c>
      <c r="R15" s="51" t="s">
        <v>55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56</v>
      </c>
      <c r="F16" s="84">
        <v>106</v>
      </c>
      <c r="G16" s="84">
        <v>54006</v>
      </c>
      <c r="H16" s="86">
        <f t="shared" si="0"/>
        <v>4510</v>
      </c>
      <c r="I16" s="93"/>
      <c r="J16" s="94" t="s">
        <v>57</v>
      </c>
      <c r="K16" s="95"/>
      <c r="L16" s="96">
        <v>2160</v>
      </c>
      <c r="M16" s="97">
        <v>2350</v>
      </c>
      <c r="O16" s="51" t="s">
        <v>58</v>
      </c>
      <c r="P16" s="51">
        <v>106</v>
      </c>
      <c r="Q16" s="51">
        <v>54006</v>
      </c>
      <c r="R16" s="51" t="s">
        <v>59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60</v>
      </c>
      <c r="F17" s="101">
        <v>107</v>
      </c>
      <c r="G17" s="101">
        <v>54007</v>
      </c>
      <c r="H17" s="102">
        <f>L17+M17</f>
        <v>3490</v>
      </c>
      <c r="I17" s="103"/>
      <c r="J17" s="104" t="s">
        <v>61</v>
      </c>
      <c r="K17" s="105"/>
      <c r="L17" s="106">
        <v>1510</v>
      </c>
      <c r="M17" s="107">
        <v>1980</v>
      </c>
      <c r="O17" s="51" t="s">
        <v>62</v>
      </c>
      <c r="P17" s="51">
        <v>107</v>
      </c>
      <c r="Q17" s="51">
        <v>54007</v>
      </c>
      <c r="R17" s="51" t="s">
        <v>63</v>
      </c>
    </row>
    <row r="18" spans="1:18" s="51" customFormat="1" ht="28.05" customHeight="1" x14ac:dyDescent="0.2">
      <c r="A18" s="50"/>
      <c r="B18" s="69">
        <v>8</v>
      </c>
      <c r="C18" s="70" t="s">
        <v>64</v>
      </c>
      <c r="D18" s="71" t="s">
        <v>65</v>
      </c>
      <c r="E18" s="72" t="s">
        <v>66</v>
      </c>
      <c r="F18" s="73">
        <v>201</v>
      </c>
      <c r="G18" s="73">
        <v>54011</v>
      </c>
      <c r="H18" s="75">
        <f t="shared" ref="H18:H42" si="1">L18+M18</f>
        <v>3030</v>
      </c>
      <c r="I18" s="76"/>
      <c r="J18" s="77" t="s">
        <v>67</v>
      </c>
      <c r="K18" s="78"/>
      <c r="L18" s="108">
        <v>1790</v>
      </c>
      <c r="M18" s="109">
        <v>1240</v>
      </c>
      <c r="N18" s="51" t="s">
        <v>68</v>
      </c>
      <c r="O18" s="51" t="s">
        <v>69</v>
      </c>
      <c r="P18" s="51">
        <v>201</v>
      </c>
      <c r="Q18" s="51">
        <v>54011</v>
      </c>
      <c r="R18" s="51" t="s">
        <v>70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71</v>
      </c>
      <c r="F19" s="112">
        <v>211</v>
      </c>
      <c r="G19" s="112">
        <v>54021</v>
      </c>
      <c r="H19" s="86">
        <f t="shared" si="1"/>
        <v>3590</v>
      </c>
      <c r="I19" s="113"/>
      <c r="J19" s="114" t="s">
        <v>72</v>
      </c>
      <c r="K19" s="115"/>
      <c r="L19" s="116">
        <v>1810</v>
      </c>
      <c r="M19" s="117">
        <v>1780</v>
      </c>
      <c r="N19" s="51">
        <v>43190</v>
      </c>
      <c r="O19" s="51" t="s">
        <v>73</v>
      </c>
      <c r="P19" s="51">
        <v>211</v>
      </c>
      <c r="Q19" s="51">
        <v>54021</v>
      </c>
      <c r="R19" s="51" t="s">
        <v>74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75</v>
      </c>
      <c r="F20" s="84">
        <v>202</v>
      </c>
      <c r="G20" s="84">
        <v>54012</v>
      </c>
      <c r="H20" s="86">
        <f>L20+M20</f>
        <v>2550</v>
      </c>
      <c r="I20" s="93"/>
      <c r="J20" s="94" t="s">
        <v>76</v>
      </c>
      <c r="K20" s="95"/>
      <c r="L20" s="96">
        <v>1260</v>
      </c>
      <c r="M20" s="97">
        <v>1290</v>
      </c>
      <c r="O20" s="51" t="s">
        <v>77</v>
      </c>
      <c r="P20" s="51">
        <v>202</v>
      </c>
      <c r="Q20" s="51">
        <v>54012</v>
      </c>
      <c r="R20" s="51" t="s">
        <v>78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79</v>
      </c>
      <c r="F21" s="84">
        <v>203</v>
      </c>
      <c r="G21" s="84">
        <v>54013</v>
      </c>
      <c r="H21" s="86">
        <f t="shared" si="1"/>
        <v>2350</v>
      </c>
      <c r="I21" s="93"/>
      <c r="J21" s="88" t="s">
        <v>80</v>
      </c>
      <c r="K21" s="89"/>
      <c r="L21" s="96">
        <v>1400</v>
      </c>
      <c r="M21" s="97">
        <v>950</v>
      </c>
      <c r="O21" s="51" t="s">
        <v>81</v>
      </c>
      <c r="P21" s="51">
        <v>203</v>
      </c>
      <c r="Q21" s="51">
        <v>54013</v>
      </c>
      <c r="R21" s="51" t="s">
        <v>82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83</v>
      </c>
      <c r="F22" s="84">
        <v>204</v>
      </c>
      <c r="G22" s="84">
        <v>54014</v>
      </c>
      <c r="H22" s="86">
        <f t="shared" si="1"/>
        <v>4900</v>
      </c>
      <c r="I22" s="93"/>
      <c r="J22" s="94" t="s">
        <v>84</v>
      </c>
      <c r="K22" s="95"/>
      <c r="L22" s="96">
        <v>2170</v>
      </c>
      <c r="M22" s="97">
        <v>2730</v>
      </c>
      <c r="O22" s="51" t="s">
        <v>85</v>
      </c>
      <c r="P22" s="51">
        <v>204</v>
      </c>
      <c r="Q22" s="51">
        <v>54014</v>
      </c>
      <c r="R22" s="51" t="s">
        <v>86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87</v>
      </c>
      <c r="F23" s="84">
        <v>205</v>
      </c>
      <c r="G23" s="84">
        <v>54015</v>
      </c>
      <c r="H23" s="86">
        <f t="shared" si="1"/>
        <v>5200</v>
      </c>
      <c r="I23" s="93"/>
      <c r="J23" s="118" t="s">
        <v>88</v>
      </c>
      <c r="K23" s="119"/>
      <c r="L23" s="96">
        <v>2390</v>
      </c>
      <c r="M23" s="97">
        <v>2810</v>
      </c>
      <c r="O23" s="51" t="s">
        <v>89</v>
      </c>
      <c r="P23" s="51">
        <v>205</v>
      </c>
      <c r="Q23" s="51">
        <v>54015</v>
      </c>
      <c r="R23" s="51" t="s">
        <v>90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43190</v>
      </c>
      <c r="E24" s="83" t="s">
        <v>91</v>
      </c>
      <c r="F24" s="84">
        <v>212</v>
      </c>
      <c r="G24" s="84">
        <v>54022</v>
      </c>
      <c r="H24" s="86">
        <f t="shared" si="1"/>
        <v>4620</v>
      </c>
      <c r="I24" s="93"/>
      <c r="J24" s="121" t="s">
        <v>92</v>
      </c>
      <c r="K24" s="122"/>
      <c r="L24" s="96">
        <v>2830</v>
      </c>
      <c r="M24" s="97">
        <v>1790</v>
      </c>
      <c r="O24" s="51" t="s">
        <v>93</v>
      </c>
      <c r="P24" s="51">
        <v>212</v>
      </c>
      <c r="Q24" s="51">
        <v>54022</v>
      </c>
      <c r="R24" s="51" t="s">
        <v>92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94</v>
      </c>
      <c r="F25" s="84">
        <v>206</v>
      </c>
      <c r="G25" s="84">
        <v>54016</v>
      </c>
      <c r="H25" s="86">
        <f>L25+M25</f>
        <v>2880</v>
      </c>
      <c r="I25" s="93"/>
      <c r="J25" s="94" t="s">
        <v>95</v>
      </c>
      <c r="K25" s="95"/>
      <c r="L25" s="96">
        <v>2260</v>
      </c>
      <c r="M25" s="97">
        <v>620</v>
      </c>
      <c r="O25" s="51" t="s">
        <v>96</v>
      </c>
      <c r="P25" s="51">
        <v>206</v>
      </c>
      <c r="Q25" s="51">
        <v>54016</v>
      </c>
      <c r="R25" s="51" t="s">
        <v>97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98</v>
      </c>
      <c r="F26" s="84">
        <v>213</v>
      </c>
      <c r="G26" s="84">
        <v>54023</v>
      </c>
      <c r="H26" s="86">
        <v>3250</v>
      </c>
      <c r="I26" s="93"/>
      <c r="J26" s="94" t="s">
        <v>99</v>
      </c>
      <c r="K26" s="95"/>
      <c r="L26" s="96">
        <v>2480</v>
      </c>
      <c r="M26" s="97">
        <v>770</v>
      </c>
      <c r="O26" s="51" t="s">
        <v>100</v>
      </c>
      <c r="P26" s="51">
        <v>213</v>
      </c>
      <c r="Q26" s="51">
        <v>54023</v>
      </c>
      <c r="R26" s="51" t="s">
        <v>101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102</v>
      </c>
      <c r="F27" s="84">
        <v>207</v>
      </c>
      <c r="G27" s="84">
        <v>54017</v>
      </c>
      <c r="H27" s="86">
        <f>L27+M27</f>
        <v>2570</v>
      </c>
      <c r="I27" s="93"/>
      <c r="J27" s="94" t="s">
        <v>103</v>
      </c>
      <c r="K27" s="95"/>
      <c r="L27" s="96">
        <v>1930</v>
      </c>
      <c r="M27" s="97">
        <v>640</v>
      </c>
      <c r="O27" s="51" t="s">
        <v>104</v>
      </c>
      <c r="P27" s="51">
        <v>207</v>
      </c>
      <c r="Q27" s="51">
        <v>54017</v>
      </c>
      <c r="R27" s="51" t="s">
        <v>105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106</v>
      </c>
      <c r="F28" s="84">
        <v>208</v>
      </c>
      <c r="G28" s="84">
        <v>54018</v>
      </c>
      <c r="H28" s="86">
        <f t="shared" si="1"/>
        <v>4160</v>
      </c>
      <c r="I28" s="93"/>
      <c r="J28" s="94" t="s">
        <v>107</v>
      </c>
      <c r="K28" s="95"/>
      <c r="L28" s="96">
        <v>3280</v>
      </c>
      <c r="M28" s="97">
        <v>880</v>
      </c>
      <c r="O28" s="51" t="s">
        <v>108</v>
      </c>
      <c r="P28" s="51">
        <v>208</v>
      </c>
      <c r="Q28" s="51">
        <v>54018</v>
      </c>
      <c r="R28" s="51" t="s">
        <v>109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110</v>
      </c>
      <c r="F29" s="84">
        <v>209</v>
      </c>
      <c r="G29" s="84">
        <v>54019</v>
      </c>
      <c r="H29" s="86">
        <v>3740</v>
      </c>
      <c r="I29" s="93"/>
      <c r="J29" s="94" t="s">
        <v>111</v>
      </c>
      <c r="K29" s="95"/>
      <c r="L29" s="123">
        <v>3530</v>
      </c>
      <c r="M29" s="124">
        <v>210</v>
      </c>
      <c r="O29" s="51" t="s">
        <v>112</v>
      </c>
      <c r="P29" s="51">
        <v>209</v>
      </c>
      <c r="Q29" s="51">
        <v>54019</v>
      </c>
      <c r="R29" s="51" t="s">
        <v>113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114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115</v>
      </c>
      <c r="K30" s="105"/>
      <c r="L30" s="125">
        <v>330</v>
      </c>
      <c r="M30" s="126">
        <v>20</v>
      </c>
      <c r="O30" s="51" t="s">
        <v>116</v>
      </c>
      <c r="P30" s="51">
        <v>210</v>
      </c>
      <c r="Q30" s="51">
        <v>54020</v>
      </c>
      <c r="R30" s="51" t="s">
        <v>117</v>
      </c>
    </row>
    <row r="31" spans="1:18" s="51" customFormat="1" ht="19.5" customHeight="1" x14ac:dyDescent="0.45">
      <c r="A31" s="50"/>
      <c r="B31" s="69">
        <v>21</v>
      </c>
      <c r="C31" s="70" t="s">
        <v>118</v>
      </c>
      <c r="D31" s="127"/>
      <c r="E31" s="72" t="s">
        <v>119</v>
      </c>
      <c r="F31" s="73">
        <v>301</v>
      </c>
      <c r="G31" s="73">
        <v>54031</v>
      </c>
      <c r="H31" s="75">
        <f>L31+M31</f>
        <v>4040</v>
      </c>
      <c r="I31" s="76"/>
      <c r="J31" s="128" t="s">
        <v>120</v>
      </c>
      <c r="K31" s="129"/>
      <c r="L31" s="108">
        <v>1110</v>
      </c>
      <c r="M31" s="109">
        <v>2930</v>
      </c>
      <c r="N31" s="51" t="s">
        <v>121</v>
      </c>
      <c r="O31" s="51" t="s">
        <v>122</v>
      </c>
      <c r="P31" s="51">
        <v>301</v>
      </c>
      <c r="Q31" s="51">
        <v>54031</v>
      </c>
      <c r="R31" s="51" t="s">
        <v>123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124</v>
      </c>
      <c r="F32" s="112">
        <v>309</v>
      </c>
      <c r="G32" s="112">
        <v>54039</v>
      </c>
      <c r="H32" s="86">
        <f t="shared" ref="H32:H41" si="2">L32+M32</f>
        <v>3190</v>
      </c>
      <c r="I32" s="113"/>
      <c r="J32" s="114" t="s">
        <v>125</v>
      </c>
      <c r="K32" s="115"/>
      <c r="L32" s="116">
        <v>2120</v>
      </c>
      <c r="M32" s="117">
        <v>1070</v>
      </c>
      <c r="N32" s="51">
        <v>42230</v>
      </c>
      <c r="O32" s="51" t="s">
        <v>126</v>
      </c>
      <c r="P32" s="51">
        <v>309</v>
      </c>
      <c r="Q32" s="51">
        <v>54039</v>
      </c>
      <c r="R32" s="51" t="s">
        <v>127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128</v>
      </c>
      <c r="F33" s="84">
        <v>302</v>
      </c>
      <c r="G33" s="84">
        <v>54032</v>
      </c>
      <c r="H33" s="86">
        <f t="shared" si="2"/>
        <v>3230</v>
      </c>
      <c r="I33" s="93"/>
      <c r="J33" s="94" t="s">
        <v>129</v>
      </c>
      <c r="K33" s="95"/>
      <c r="L33" s="96">
        <v>2010</v>
      </c>
      <c r="M33" s="97">
        <v>1220</v>
      </c>
      <c r="O33" s="51" t="s">
        <v>130</v>
      </c>
      <c r="P33" s="51">
        <v>302</v>
      </c>
      <c r="Q33" s="51">
        <v>54032</v>
      </c>
      <c r="R33" s="51" t="s">
        <v>131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132</v>
      </c>
      <c r="F34" s="84">
        <v>310</v>
      </c>
      <c r="G34" s="84">
        <v>54040</v>
      </c>
      <c r="H34" s="86">
        <f t="shared" si="2"/>
        <v>2350</v>
      </c>
      <c r="I34" s="93"/>
      <c r="J34" s="94" t="s">
        <v>133</v>
      </c>
      <c r="K34" s="95"/>
      <c r="L34" s="96">
        <v>2100</v>
      </c>
      <c r="M34" s="97">
        <v>250</v>
      </c>
      <c r="O34" s="51" t="s">
        <v>134</v>
      </c>
      <c r="P34" s="51">
        <v>310</v>
      </c>
      <c r="Q34" s="51">
        <v>54040</v>
      </c>
      <c r="R34" s="51" t="s">
        <v>135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136</v>
      </c>
      <c r="F35" s="84">
        <v>303</v>
      </c>
      <c r="G35" s="84">
        <v>54033</v>
      </c>
      <c r="H35" s="86">
        <f t="shared" si="2"/>
        <v>3260</v>
      </c>
      <c r="I35" s="93"/>
      <c r="J35" s="94" t="s">
        <v>137</v>
      </c>
      <c r="K35" s="95"/>
      <c r="L35" s="96">
        <v>1100</v>
      </c>
      <c r="M35" s="97">
        <v>2160</v>
      </c>
      <c r="O35" s="51" t="s">
        <v>138</v>
      </c>
      <c r="P35" s="51">
        <v>303</v>
      </c>
      <c r="Q35" s="51">
        <v>54033</v>
      </c>
      <c r="R35" s="51" t="s">
        <v>139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140</v>
      </c>
      <c r="E36" s="83" t="s">
        <v>141</v>
      </c>
      <c r="F36" s="84">
        <v>311</v>
      </c>
      <c r="G36" s="84">
        <v>54041</v>
      </c>
      <c r="H36" s="86">
        <f t="shared" si="2"/>
        <v>4630</v>
      </c>
      <c r="I36" s="93"/>
      <c r="J36" s="94" t="s">
        <v>142</v>
      </c>
      <c r="K36" s="95"/>
      <c r="L36" s="96">
        <v>2730</v>
      </c>
      <c r="M36" s="97">
        <v>1900</v>
      </c>
      <c r="O36" s="51" t="s">
        <v>143</v>
      </c>
      <c r="P36" s="51">
        <v>311</v>
      </c>
      <c r="Q36" s="51">
        <v>54041</v>
      </c>
      <c r="R36" s="51" t="s">
        <v>144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42230</v>
      </c>
      <c r="E37" s="83" t="s">
        <v>145</v>
      </c>
      <c r="F37" s="84">
        <v>304</v>
      </c>
      <c r="G37" s="84">
        <v>54034</v>
      </c>
      <c r="H37" s="86">
        <f t="shared" si="2"/>
        <v>4960</v>
      </c>
      <c r="I37" s="93"/>
      <c r="J37" s="94" t="s">
        <v>146</v>
      </c>
      <c r="K37" s="95"/>
      <c r="L37" s="96">
        <v>3250</v>
      </c>
      <c r="M37" s="97">
        <v>1710</v>
      </c>
      <c r="O37" s="51" t="s">
        <v>147</v>
      </c>
      <c r="P37" s="51">
        <v>304</v>
      </c>
      <c r="Q37" s="51">
        <v>54034</v>
      </c>
      <c r="R37" s="51" t="s">
        <v>148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149</v>
      </c>
      <c r="F38" s="84">
        <v>312</v>
      </c>
      <c r="G38" s="84">
        <v>54042</v>
      </c>
      <c r="H38" s="86">
        <f t="shared" si="2"/>
        <v>4600</v>
      </c>
      <c r="I38" s="93"/>
      <c r="J38" s="94" t="s">
        <v>150</v>
      </c>
      <c r="K38" s="95"/>
      <c r="L38" s="96">
        <v>2910</v>
      </c>
      <c r="M38" s="97">
        <v>1690</v>
      </c>
      <c r="O38" s="51" t="s">
        <v>151</v>
      </c>
      <c r="P38" s="51">
        <v>312</v>
      </c>
      <c r="Q38" s="51">
        <v>54042</v>
      </c>
      <c r="R38" s="51" t="s">
        <v>150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152</v>
      </c>
      <c r="F39" s="84">
        <v>305</v>
      </c>
      <c r="G39" s="84">
        <v>54035</v>
      </c>
      <c r="H39" s="86">
        <f t="shared" si="2"/>
        <v>3150</v>
      </c>
      <c r="I39" s="93"/>
      <c r="J39" s="118" t="s">
        <v>153</v>
      </c>
      <c r="K39" s="119"/>
      <c r="L39" s="96">
        <v>2600</v>
      </c>
      <c r="M39" s="97">
        <v>550</v>
      </c>
      <c r="O39" s="51" t="s">
        <v>154</v>
      </c>
      <c r="P39" s="51">
        <v>305</v>
      </c>
      <c r="Q39" s="51">
        <v>54035</v>
      </c>
      <c r="R39" s="51" t="s">
        <v>155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156</v>
      </c>
      <c r="F40" s="84">
        <v>306</v>
      </c>
      <c r="G40" s="84">
        <v>54036</v>
      </c>
      <c r="H40" s="86">
        <f t="shared" si="2"/>
        <v>5370</v>
      </c>
      <c r="I40" s="93"/>
      <c r="J40" s="88" t="s">
        <v>157</v>
      </c>
      <c r="K40" s="89"/>
      <c r="L40" s="96">
        <v>4710</v>
      </c>
      <c r="M40" s="97">
        <v>660</v>
      </c>
      <c r="O40" s="51" t="s">
        <v>158</v>
      </c>
      <c r="P40" s="51">
        <v>306</v>
      </c>
      <c r="Q40" s="51">
        <v>54036</v>
      </c>
      <c r="R40" s="51" t="s">
        <v>159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160</v>
      </c>
      <c r="F41" s="84">
        <v>307</v>
      </c>
      <c r="G41" s="85">
        <v>54037</v>
      </c>
      <c r="H41" s="86">
        <f t="shared" si="2"/>
        <v>3080</v>
      </c>
      <c r="I41" s="87"/>
      <c r="J41" s="88" t="s">
        <v>161</v>
      </c>
      <c r="K41" s="130"/>
      <c r="L41" s="131">
        <v>2490</v>
      </c>
      <c r="M41" s="132">
        <v>590</v>
      </c>
      <c r="O41" s="51" t="s">
        <v>162</v>
      </c>
      <c r="P41" s="51">
        <v>307</v>
      </c>
      <c r="Q41" s="51">
        <v>54037</v>
      </c>
      <c r="R41" s="51" t="s">
        <v>163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164</v>
      </c>
      <c r="F42" s="101">
        <v>308</v>
      </c>
      <c r="G42" s="101">
        <v>54038</v>
      </c>
      <c r="H42" s="102">
        <f t="shared" si="1"/>
        <v>370</v>
      </c>
      <c r="I42" s="103"/>
      <c r="J42" s="104" t="s">
        <v>165</v>
      </c>
      <c r="K42" s="105"/>
      <c r="L42" s="125">
        <v>370</v>
      </c>
      <c r="M42" s="133">
        <v>0</v>
      </c>
      <c r="O42" s="51" t="s">
        <v>166</v>
      </c>
      <c r="P42" s="51">
        <v>308</v>
      </c>
      <c r="Q42" s="51">
        <v>54038</v>
      </c>
      <c r="R42" s="51" t="s">
        <v>167</v>
      </c>
    </row>
    <row r="43" spans="1:18" s="51" customFormat="1" ht="19.5" customHeight="1" x14ac:dyDescent="0.45">
      <c r="A43" s="50"/>
      <c r="B43" s="69">
        <v>33</v>
      </c>
      <c r="C43" s="70" t="s">
        <v>168</v>
      </c>
      <c r="D43" s="127"/>
      <c r="E43" s="72" t="s">
        <v>169</v>
      </c>
      <c r="F43" s="73">
        <v>401</v>
      </c>
      <c r="G43" s="73">
        <v>54051</v>
      </c>
      <c r="H43" s="75">
        <f>L43+M43</f>
        <v>3440</v>
      </c>
      <c r="I43" s="76"/>
      <c r="J43" s="134" t="s">
        <v>170</v>
      </c>
      <c r="K43" s="135"/>
      <c r="L43" s="108">
        <v>2830</v>
      </c>
      <c r="M43" s="109">
        <v>610</v>
      </c>
      <c r="N43" s="51" t="s">
        <v>171</v>
      </c>
      <c r="O43" s="51" t="s">
        <v>172</v>
      </c>
      <c r="P43" s="51">
        <v>401</v>
      </c>
      <c r="Q43" s="51">
        <v>54051</v>
      </c>
      <c r="R43" s="51" t="s">
        <v>173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174</v>
      </c>
      <c r="F44" s="84">
        <v>402</v>
      </c>
      <c r="G44" s="84">
        <v>54052</v>
      </c>
      <c r="H44" s="86">
        <f t="shared" ref="H44:H46" si="3">L44+M44</f>
        <v>3980</v>
      </c>
      <c r="I44" s="93"/>
      <c r="J44" s="94" t="s">
        <v>175</v>
      </c>
      <c r="K44" s="95"/>
      <c r="L44" s="96">
        <v>2650</v>
      </c>
      <c r="M44" s="97">
        <v>1330</v>
      </c>
      <c r="N44" s="51">
        <v>12750</v>
      </c>
      <c r="O44" s="51" t="s">
        <v>176</v>
      </c>
      <c r="P44" s="51">
        <v>402</v>
      </c>
      <c r="Q44" s="51">
        <v>54052</v>
      </c>
      <c r="R44" s="51" t="s">
        <v>177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178</v>
      </c>
      <c r="E45" s="83" t="s">
        <v>179</v>
      </c>
      <c r="F45" s="84">
        <v>403</v>
      </c>
      <c r="G45" s="84">
        <v>54053</v>
      </c>
      <c r="H45" s="86">
        <f t="shared" si="3"/>
        <v>2040</v>
      </c>
      <c r="I45" s="93"/>
      <c r="J45" s="136" t="s">
        <v>180</v>
      </c>
      <c r="K45" s="137"/>
      <c r="L45" s="96">
        <v>1740</v>
      </c>
      <c r="M45" s="97">
        <v>300</v>
      </c>
      <c r="O45" s="51" t="s">
        <v>181</v>
      </c>
      <c r="P45" s="51">
        <v>403</v>
      </c>
      <c r="Q45" s="51">
        <v>54053</v>
      </c>
      <c r="R45" s="51" t="s">
        <v>182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12750</v>
      </c>
      <c r="E46" s="83" t="s">
        <v>183</v>
      </c>
      <c r="F46" s="84">
        <v>404</v>
      </c>
      <c r="G46" s="85">
        <v>54054</v>
      </c>
      <c r="H46" s="86">
        <f t="shared" si="3"/>
        <v>3290</v>
      </c>
      <c r="I46" s="87"/>
      <c r="J46" s="139" t="s">
        <v>184</v>
      </c>
      <c r="K46" s="140"/>
      <c r="L46" s="131">
        <v>2520</v>
      </c>
      <c r="M46" s="132">
        <v>770</v>
      </c>
      <c r="O46" s="51" t="s">
        <v>185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186</v>
      </c>
      <c r="D47" s="142" t="s">
        <v>187</v>
      </c>
      <c r="E47" s="72" t="s">
        <v>188</v>
      </c>
      <c r="F47" s="73">
        <v>501</v>
      </c>
      <c r="G47" s="74">
        <v>54061</v>
      </c>
      <c r="H47" s="75">
        <f>L47+M47</f>
        <v>3700</v>
      </c>
      <c r="I47" s="143"/>
      <c r="J47" s="77" t="s">
        <v>189</v>
      </c>
      <c r="K47" s="144"/>
      <c r="L47" s="145">
        <v>3390</v>
      </c>
      <c r="M47" s="146">
        <v>310</v>
      </c>
      <c r="N47" s="51" t="s">
        <v>190</v>
      </c>
      <c r="O47" s="51" t="s">
        <v>191</v>
      </c>
      <c r="P47" s="51">
        <v>501</v>
      </c>
      <c r="Q47" s="51">
        <v>54061</v>
      </c>
      <c r="R47" s="51" t="s">
        <v>192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7580</v>
      </c>
      <c r="E48" s="148" t="s">
        <v>193</v>
      </c>
      <c r="F48" s="84">
        <v>502</v>
      </c>
      <c r="G48" s="85">
        <v>54062</v>
      </c>
      <c r="H48" s="86">
        <f>L48+M48</f>
        <v>2730</v>
      </c>
      <c r="I48" s="87"/>
      <c r="J48" s="88" t="s">
        <v>194</v>
      </c>
      <c r="K48" s="130"/>
      <c r="L48" s="131">
        <v>2330</v>
      </c>
      <c r="M48" s="132">
        <v>400</v>
      </c>
      <c r="N48" s="51">
        <v>7580</v>
      </c>
      <c r="O48" s="51" t="s">
        <v>195</v>
      </c>
      <c r="P48" s="51">
        <v>502</v>
      </c>
      <c r="Q48" s="51">
        <v>54062</v>
      </c>
      <c r="R48" s="51" t="s">
        <v>196</v>
      </c>
    </row>
    <row r="49" spans="1:23" s="51" customFormat="1" ht="19.5" customHeight="1" x14ac:dyDescent="0.2">
      <c r="A49" s="50"/>
      <c r="B49" s="98">
        <v>39</v>
      </c>
      <c r="C49" s="141"/>
      <c r="D49" s="149"/>
      <c r="E49" s="100" t="s">
        <v>197</v>
      </c>
      <c r="F49" s="101">
        <v>503</v>
      </c>
      <c r="G49" s="101">
        <v>54063</v>
      </c>
      <c r="H49" s="102">
        <f>L49+M49</f>
        <v>1150</v>
      </c>
      <c r="I49" s="103"/>
      <c r="J49" s="104" t="s">
        <v>198</v>
      </c>
      <c r="K49" s="105"/>
      <c r="L49" s="125">
        <v>1150</v>
      </c>
      <c r="M49" s="133">
        <v>0</v>
      </c>
      <c r="O49" s="51" t="s">
        <v>199</v>
      </c>
      <c r="P49" s="51">
        <v>503</v>
      </c>
      <c r="Q49" s="51">
        <v>54063</v>
      </c>
      <c r="R49" s="51" t="s">
        <v>200</v>
      </c>
    </row>
    <row r="50" spans="1:23" s="51" customFormat="1" ht="19.5" customHeight="1" thickBot="1" x14ac:dyDescent="0.25">
      <c r="A50" s="50">
        <v>541</v>
      </c>
      <c r="B50" s="150">
        <v>1</v>
      </c>
      <c r="C50" s="150" t="s">
        <v>201</v>
      </c>
      <c r="D50" s="151" t="s">
        <v>202</v>
      </c>
      <c r="E50" s="152" t="s">
        <v>202</v>
      </c>
      <c r="F50" s="153">
        <v>601</v>
      </c>
      <c r="G50" s="153">
        <v>54101</v>
      </c>
      <c r="H50" s="154">
        <v>3000</v>
      </c>
      <c r="I50" s="155"/>
      <c r="J50" s="156" t="s">
        <v>203</v>
      </c>
      <c r="K50" s="157"/>
      <c r="L50" s="79">
        <v>0</v>
      </c>
      <c r="M50" s="80">
        <v>0</v>
      </c>
      <c r="N50" s="158" t="s">
        <v>204</v>
      </c>
      <c r="O50" s="158" t="s">
        <v>205</v>
      </c>
      <c r="P50" s="158"/>
      <c r="Q50" s="158"/>
      <c r="R50" s="158" t="s">
        <v>206</v>
      </c>
      <c r="S50" s="158"/>
      <c r="T50" s="158"/>
      <c r="U50" s="158"/>
      <c r="V50" s="158"/>
      <c r="W50" s="158"/>
    </row>
    <row r="51" spans="1:23" s="51" customFormat="1" ht="19.5" customHeight="1" thickTop="1" x14ac:dyDescent="0.5">
      <c r="A51" s="50"/>
      <c r="B51" s="159"/>
      <c r="C51" s="160" t="s">
        <v>207</v>
      </c>
      <c r="D51" s="161"/>
      <c r="E51" s="161"/>
      <c r="F51" s="162"/>
      <c r="G51" s="163"/>
      <c r="H51" s="164">
        <f>SUM(H11:H50)</f>
        <v>137840</v>
      </c>
      <c r="I51" s="164">
        <f>SUM(I11:I50)</f>
        <v>0</v>
      </c>
      <c r="J51" s="165"/>
      <c r="K51" s="166"/>
      <c r="L51" s="167">
        <f>SUM(L11:L50)</f>
        <v>84230</v>
      </c>
      <c r="M51" s="168">
        <f>SUM(M11:M50)</f>
        <v>50610</v>
      </c>
      <c r="N51" s="158" t="s">
        <v>208</v>
      </c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70" customFormat="1" ht="18" customHeight="1" x14ac:dyDescent="0.45">
      <c r="A52" s="169"/>
      <c r="J52" s="171"/>
      <c r="K52" s="171"/>
      <c r="L52" s="172"/>
      <c r="M52" s="172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58" customFormat="1" ht="18" customHeight="1" x14ac:dyDescent="0.2">
      <c r="A53" s="173"/>
      <c r="C53" s="174" t="s">
        <v>209</v>
      </c>
      <c r="D53" s="175"/>
      <c r="E53" s="176"/>
      <c r="H53" s="177"/>
      <c r="I53" s="177"/>
      <c r="J53" s="47"/>
      <c r="K53" s="174"/>
      <c r="L53" s="177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158" customFormat="1" ht="18" customHeight="1" x14ac:dyDescent="0.2">
      <c r="A54" s="173"/>
      <c r="C54" s="47" t="s">
        <v>210</v>
      </c>
      <c r="K54" s="47"/>
      <c r="L54" s="177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158" customFormat="1" ht="18" customHeight="1" x14ac:dyDescent="0.45">
      <c r="A55" s="173"/>
      <c r="C55" s="178" t="s">
        <v>211</v>
      </c>
      <c r="D55" s="175"/>
      <c r="E55" s="176"/>
      <c r="H55" s="177"/>
      <c r="I55" s="177"/>
      <c r="J55" s="47"/>
      <c r="K55" s="47"/>
      <c r="L55" s="177"/>
    </row>
    <row r="56" spans="1:23" ht="18" customHeight="1" x14ac:dyDescent="0.2">
      <c r="B56" s="158"/>
      <c r="C56" s="178" t="s">
        <v>212</v>
      </c>
      <c r="D56" s="175"/>
      <c r="E56" s="176"/>
      <c r="F56" s="158"/>
      <c r="G56" s="158"/>
      <c r="H56" s="177"/>
      <c r="I56" s="177"/>
      <c r="J56" s="47"/>
      <c r="K56" s="179"/>
      <c r="L56" s="179"/>
      <c r="M56" s="180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ht="18" customHeight="1" x14ac:dyDescent="0.2">
      <c r="B57" s="181"/>
      <c r="C57" s="182" t="s">
        <v>213</v>
      </c>
      <c r="D57" s="183"/>
      <c r="E57" s="183"/>
      <c r="F57" s="181"/>
      <c r="G57" s="181"/>
      <c r="H57" s="184"/>
      <c r="I57" s="185"/>
      <c r="K57" s="186"/>
      <c r="L57" s="187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58" customFormat="1" ht="24" customHeight="1" x14ac:dyDescent="0.2">
      <c r="A58" s="173"/>
      <c r="C58" s="188" t="s">
        <v>214</v>
      </c>
      <c r="D58" s="175"/>
      <c r="E58" s="176"/>
      <c r="H58" s="177"/>
      <c r="I58" s="177"/>
      <c r="J58" s="47"/>
      <c r="K58" s="47"/>
      <c r="L58" s="177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158" customFormat="1" ht="3.75" customHeight="1" x14ac:dyDescent="0.2">
      <c r="A59" s="173"/>
      <c r="C59" s="176"/>
      <c r="D59" s="175"/>
      <c r="E59" s="176"/>
      <c r="H59" s="177"/>
      <c r="I59" s="177"/>
      <c r="J59" s="47"/>
      <c r="K59" s="47"/>
      <c r="L59" s="177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158" customFormat="1" ht="24" customHeight="1" x14ac:dyDescent="0.2">
      <c r="A60" s="173"/>
      <c r="C60" s="189" t="s">
        <v>215</v>
      </c>
      <c r="D60" s="190"/>
      <c r="E60" s="191" t="s">
        <v>216</v>
      </c>
      <c r="H60" s="177"/>
      <c r="I60" s="177"/>
      <c r="J60" s="47"/>
      <c r="K60" s="47"/>
      <c r="L60" s="177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24" customHeight="1" x14ac:dyDescent="0.2">
      <c r="B61" s="175"/>
      <c r="C61" s="192"/>
      <c r="D61" s="193"/>
      <c r="E61" s="191" t="s">
        <v>217</v>
      </c>
      <c r="F61" s="175"/>
      <c r="G61" s="175"/>
      <c r="H61" s="187"/>
      <c r="I61" s="187"/>
      <c r="J61" s="186"/>
      <c r="K61" s="186"/>
    </row>
    <row r="62" spans="1:23" ht="4.5" customHeight="1" x14ac:dyDescent="0.2">
      <c r="B62" s="175"/>
      <c r="D62" s="175"/>
      <c r="F62" s="175"/>
      <c r="G62" s="175"/>
      <c r="H62" s="187"/>
      <c r="I62" s="187"/>
      <c r="J62" s="186"/>
      <c r="K62" s="186"/>
    </row>
    <row r="63" spans="1:23" ht="24" customHeight="1" x14ac:dyDescent="0.2">
      <c r="B63" s="158"/>
      <c r="C63" s="195" t="s">
        <v>218</v>
      </c>
      <c r="D63" s="196"/>
      <c r="E63" s="191" t="s">
        <v>219</v>
      </c>
      <c r="F63" s="158"/>
      <c r="G63" s="158"/>
      <c r="H63" s="177"/>
      <c r="I63" s="177"/>
      <c r="J63" s="47"/>
      <c r="K63" s="186"/>
    </row>
    <row r="64" spans="1:23" x14ac:dyDescent="0.2">
      <c r="B64" s="175"/>
      <c r="D64" s="175"/>
      <c r="F64" s="175"/>
      <c r="G64" s="175"/>
      <c r="H64" s="187"/>
      <c r="I64" s="187"/>
      <c r="J64" s="186"/>
      <c r="K64" s="186"/>
    </row>
    <row r="65" spans="2:11" x14ac:dyDescent="0.2">
      <c r="B65" s="175"/>
      <c r="D65" s="175"/>
      <c r="F65" s="175"/>
      <c r="G65" s="175"/>
      <c r="H65" s="187"/>
      <c r="I65" s="187"/>
      <c r="J65" s="186"/>
      <c r="K65" s="186"/>
    </row>
    <row r="66" spans="2:11" x14ac:dyDescent="0.2">
      <c r="B66" s="175"/>
      <c r="D66" s="175"/>
      <c r="F66" s="175"/>
      <c r="G66" s="175"/>
      <c r="H66" s="187"/>
      <c r="I66" s="187"/>
      <c r="J66" s="186"/>
      <c r="K66" s="186"/>
    </row>
    <row r="67" spans="2:11" x14ac:dyDescent="0.2">
      <c r="B67" s="175"/>
      <c r="D67" s="175"/>
      <c r="F67" s="175"/>
      <c r="G67" s="175"/>
      <c r="H67" s="187"/>
      <c r="I67" s="187"/>
    </row>
    <row r="68" spans="2:11" x14ac:dyDescent="0.2">
      <c r="B68" s="175"/>
      <c r="D68" s="175"/>
      <c r="F68" s="175"/>
      <c r="G68" s="175"/>
      <c r="H68" s="187"/>
      <c r="I68" s="187"/>
    </row>
    <row r="69" spans="2:11" x14ac:dyDescent="0.2">
      <c r="B69" s="175"/>
      <c r="D69" s="175"/>
      <c r="F69" s="175"/>
      <c r="G69" s="175"/>
      <c r="H69" s="187"/>
      <c r="I69" s="187"/>
    </row>
    <row r="70" spans="2:11" x14ac:dyDescent="0.2">
      <c r="B70" s="175"/>
      <c r="D70" s="175"/>
      <c r="F70" s="175"/>
      <c r="G70" s="175"/>
      <c r="H70" s="187"/>
      <c r="I70" s="187"/>
    </row>
    <row r="71" spans="2:11" x14ac:dyDescent="0.2">
      <c r="B71" s="194"/>
      <c r="D71" s="175"/>
      <c r="F71" s="194"/>
      <c r="G71" s="194"/>
      <c r="H71" s="187"/>
      <c r="I71" s="187"/>
    </row>
    <row r="72" spans="2:11" x14ac:dyDescent="0.2">
      <c r="B72" s="194"/>
      <c r="D72" s="175"/>
      <c r="F72" s="194"/>
      <c r="G72" s="194"/>
      <c r="H72" s="187"/>
      <c r="I72" s="187"/>
    </row>
    <row r="73" spans="2:11" x14ac:dyDescent="0.2">
      <c r="B73" s="194"/>
      <c r="D73" s="194"/>
      <c r="F73" s="194"/>
      <c r="G73" s="194"/>
      <c r="H73" s="187"/>
      <c r="I73" s="187"/>
    </row>
    <row r="74" spans="2:11" x14ac:dyDescent="0.2">
      <c r="B74" s="194"/>
      <c r="D74" s="194"/>
      <c r="F74" s="194"/>
      <c r="G74" s="194"/>
    </row>
    <row r="75" spans="2:11" x14ac:dyDescent="0.2">
      <c r="B75" s="194"/>
      <c r="D75" s="194"/>
      <c r="F75" s="194"/>
      <c r="G75" s="194"/>
    </row>
    <row r="76" spans="2:11" x14ac:dyDescent="0.2">
      <c r="B76" s="194"/>
      <c r="D76" s="194"/>
      <c r="F76" s="194"/>
      <c r="G76" s="194"/>
    </row>
    <row r="77" spans="2:11" x14ac:dyDescent="0.2">
      <c r="B77" s="194"/>
      <c r="D77" s="194"/>
      <c r="F77" s="194"/>
      <c r="G77" s="194"/>
    </row>
    <row r="78" spans="2:11" x14ac:dyDescent="0.2">
      <c r="B78" s="194"/>
      <c r="F78" s="194"/>
      <c r="G78" s="194"/>
    </row>
    <row r="79" spans="2:11" x14ac:dyDescent="0.2">
      <c r="B79" s="194"/>
      <c r="F79" s="194"/>
      <c r="G79" s="194"/>
    </row>
    <row r="80" spans="2:11" x14ac:dyDescent="0.2">
      <c r="B80" s="194"/>
      <c r="F80" s="194"/>
      <c r="G80" s="194"/>
    </row>
    <row r="81" spans="2:7" x14ac:dyDescent="0.2">
      <c r="B81" s="194"/>
      <c r="F81" s="194"/>
      <c r="G81" s="194"/>
    </row>
  </sheetData>
  <sheetProtection formatCells="0" insertHyperlinks="0"/>
  <mergeCells count="40">
    <mergeCell ref="C47:C49"/>
    <mergeCell ref="J47:K47"/>
    <mergeCell ref="J48:K48"/>
    <mergeCell ref="C51:F51"/>
    <mergeCell ref="C60:D61"/>
    <mergeCell ref="C63:D63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32" man="1"/>
  </rowBreaks>
  <colBreaks count="1" manualBreakCount="1">
    <brk id="7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426E-7740-4619-8F4B-EBA24F1EEA2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2024-12-24T08:29:07Z</dcterms:created>
  <dcterms:modified xsi:type="dcterms:W3CDTF">2024-12-24T08:34:33Z</dcterms:modified>
</cp:coreProperties>
</file>