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25166FEA-ECD6-4B51-9EFD-46E39FC60981}" xr6:coauthVersionLast="47" xr6:coauthVersionMax="47" xr10:uidLastSave="{00000000-0000-0000-0000-000000000000}"/>
  <bookViews>
    <workbookView xWindow="28680" yWindow="-120" windowWidth="29040" windowHeight="15840" xr2:uid="{D1B7AD33-5C54-4284-89D9-2F5B8AC1DA06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F3" i="2" s="1"/>
  <c r="F5" i="2" s="1"/>
  <c r="H49" i="2"/>
  <c r="H48" i="2"/>
  <c r="H47" i="2"/>
  <c r="D48" i="2" s="1"/>
  <c r="H46" i="2"/>
  <c r="H45" i="2"/>
  <c r="H44" i="2"/>
  <c r="D46" i="2" s="1"/>
  <c r="H43" i="2"/>
  <c r="H42" i="2"/>
  <c r="H41" i="2"/>
  <c r="H40" i="2"/>
  <c r="H39" i="2"/>
  <c r="H38" i="2"/>
  <c r="H37" i="2"/>
  <c r="D37" i="2"/>
  <c r="H36" i="2"/>
  <c r="H35" i="2"/>
  <c r="H34" i="2"/>
  <c r="H33" i="2"/>
  <c r="H32" i="2"/>
  <c r="H31" i="2"/>
  <c r="H30" i="2"/>
  <c r="H28" i="2"/>
  <c r="H27" i="2"/>
  <c r="H25" i="2"/>
  <c r="H24" i="2"/>
  <c r="H23" i="2"/>
  <c r="H22" i="2"/>
  <c r="H21" i="2"/>
  <c r="H20" i="2"/>
  <c r="H51" i="2" s="1"/>
  <c r="H19" i="2"/>
  <c r="H18" i="2"/>
  <c r="H17" i="2"/>
  <c r="H16" i="2"/>
  <c r="H15" i="2"/>
  <c r="H14" i="2"/>
  <c r="H13" i="2"/>
  <c r="D13" i="2"/>
  <c r="H12" i="2"/>
  <c r="H11" i="2"/>
  <c r="D24" i="2" l="1"/>
</calcChain>
</file>

<file path=xl/sharedStrings.xml><?xml version="1.0" encoding="utf-8"?>
<sst xmlns="http://schemas.openxmlformats.org/spreadsheetml/2006/main" count="227" uniqueCount="220">
  <si>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</si>
  <si>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</si>
  <si>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</si>
  <si>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</si>
  <si>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</si>
  <si>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</si>
  <si>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</si>
  <si>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</si>
  <si>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</si>
  <si>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</si>
  <si>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</si>
  <si>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</si>
  <si>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</si>
  <si>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</si>
  <si>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</si>
  <si>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</si>
  <si>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</si>
  <si>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</si>
  <si>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</si>
  <si>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</si>
  <si>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</si>
  <si>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</si>
  <si>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</si>
  <si>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2025年2月～(4月変更済)</t>
    <rPh sb="13" eb="14">
      <t>スミ</t>
    </rPh>
    <phoneticPr fontId="2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</si>
  <si>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</si>
  <si>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</si>
  <si>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</si>
  <si>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</si>
  <si>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</si>
  <si>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</si>
  <si>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</si>
  <si>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</si>
  <si>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</si>
  <si>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</si>
  <si>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</si>
  <si>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</si>
  <si>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</si>
  <si>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</si>
  <si>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</si>
  <si>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</si>
  <si>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</si>
  <si>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</si>
  <si>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</si>
  <si>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</si>
  <si>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</si>
  <si>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</si>
  <si>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</si>
  <si>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</si>
  <si>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</si>
  <si>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</si>
  <si>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</si>
  <si>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</si>
  <si>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</si>
  <si>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</si>
  <si>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</si>
  <si>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</si>
  <si>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</si>
  <si>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</si>
  <si>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</si>
  <si>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</si>
  <si>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</si>
  <si>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</si>
  <si>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</si>
  <si>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</si>
  <si>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</si>
  <si>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</si>
  <si>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</si>
  <si>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</si>
  <si>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</si>
  <si>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</si>
  <si>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</si>
  <si>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</si>
  <si>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</si>
  <si>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</si>
  <si>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</si>
  <si>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</si>
  <si>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</si>
  <si>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</si>
  <si>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</si>
  <si>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</si>
  <si>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</si>
  <si>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</si>
  <si>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</si>
  <si>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</si>
  <si>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</si>
  <si>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</si>
  <si>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</si>
  <si>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</si>
  <si>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</si>
  <si>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</si>
  <si>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</si>
  <si>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</si>
  <si>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</si>
  <si>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</si>
  <si>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</si>
  <si>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</si>
  <si>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</si>
  <si>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</si>
  <si>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</si>
  <si>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</si>
  <si>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</si>
  <si>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</si>
  <si>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</si>
  <si>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</si>
  <si>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</si>
  <si>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</si>
  <si>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</si>
  <si>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</si>
  <si>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</si>
  <si>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</si>
  <si>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</si>
  <si>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香川町浅野、香川町大野、●香川町寺井</t>
    <rPh sb="0" eb="3">
      <t>カガワチョウ</t>
    </rPh>
    <rPh sb="3" eb="5">
      <t>アサノ</t>
    </rPh>
    <rPh sb="16" eb="18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</si>
  <si>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</si>
  <si>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</si>
  <si>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</si>
  <si>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</si>
  <si>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</si>
  <si>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</si>
  <si>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</si>
  <si>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</si>
  <si>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</si>
  <si>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</si>
  <si>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</si>
  <si>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</si>
  <si>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</si>
  <si>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</si>
  <si>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</si>
  <si>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</si>
  <si>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</si>
  <si>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</si>
  <si>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</si>
  <si>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</si>
  <si>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</si>
  <si>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</si>
  <si>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</si>
  <si>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</si>
  <si>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</si>
  <si>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</si>
  <si>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</si>
  <si>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</si>
  <si>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</si>
  <si>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</si>
  <si>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</si>
  <si>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</si>
  <si>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</si>
  <si>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</si>
  <si>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</si>
  <si>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</si>
  <si>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</si>
  <si>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</si>
  <si>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</si>
  <si>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</si>
  <si>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</si>
  <si>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</si>
  <si>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</si>
  <si>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</si>
  <si>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</si>
  <si>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</si>
  <si>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</si>
  <si>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</si>
  <si>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</si>
  <si>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78" eb="81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</si>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</sst>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6" applyFont="1" applyFill="1" applyBorder="1" applyAlignment="1">
      <alignment horizontal="center"/>
    </xf>
    <xf numFmtId="0" fontId="11" fillId="0" borderId="0" xfId="7" applyAlignment="1">
      <alignment vertical="center"/>
    </xf>
    <xf numFmtId="0" fontId="14" fillId="0" borderId="0" xfId="7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8">
    <cellStyle name="桁区切り 2" xfId="2" xr:uid="{5E67A6E4-1AE9-4495-B08E-F98387E65A4D}"/>
    <cellStyle name="桁区切り 2 2" xfId="6" xr:uid="{D3C882E3-16EA-4C42-99B9-4DDB110C53F5}"/>
    <cellStyle name="桁区切り 2 4" xfId="3" xr:uid="{732C78D7-1AFD-454B-9790-B5F7FE2EBBB7}"/>
    <cellStyle name="桁区切り 3" xfId="5" xr:uid="{E3C732D0-132A-4342-9698-5D410693ABDF}"/>
    <cellStyle name="標準" xfId="0" builtinId="0"/>
    <cellStyle name="標準 2" xfId="1" xr:uid="{54CEBFD5-6922-4A48-8D7A-270143D31242}"/>
    <cellStyle name="標準 2 2" xfId="7" xr:uid="{F281FC53-9AB2-4CD0-A522-A478CE8BBA10}"/>
    <cellStyle name="標準 5" xfId="4" xr:uid="{51353708-AE47-472B-9447-BCA3CB87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C9467DD-BEE0-4B8F-962A-E7AD556971C0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FD9545-1ADB-4AE6-9A5A-322741D535D9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7C27976-6495-4BAD-A031-81C91B280C1A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A74154C-410D-4E84-83D2-6A5DC93D05E4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4135EAF-D83F-41ED-8480-248CE90A34C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523267A4-9BF0-4C7A-8DD3-966B6D4AA9E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623584E4-0FE8-4B2B-8F94-832FF2E01AF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D3D54A6E-6464-41FA-A248-FE5E725BC77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F760615D-EAAD-4FDF-9CA6-127DA26C116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99F3A9FF-9B19-46F5-8590-4AB4C981C8E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53768130-DF25-4F5C-8C42-6AE1316CAE9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AD87AD1E-2E9B-44F7-851B-A07B2505523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325A1E46-6FD2-4120-AD0B-A87E4423833D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1A3BEFE-96C6-4B48-AA3B-E34F222F1AA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8999E949-E085-4A82-B5FF-E7CA9984B25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DDFC321-63C0-4CA6-9E5B-00324587C79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4F0ED498-8F24-4972-AAD9-556745F1B74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4138CD0A-7AE6-4690-8ADC-757686A79E0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23CEF26E-E4E7-4B58-933A-05C445339EF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E4EEE4A1-3AC2-4075-943B-1C47804BD37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103D4D3D-7EEC-4CCF-8A16-4E9511DD90F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A64CDF66-F3C6-4C99-BB66-6F54A72A886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A7B57501-BFF0-4170-976B-A43ABF131AD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3F0D0588-29E2-4182-A6B6-3730FF681458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E69AAB2-ED2C-4E7B-B897-44AF129D15C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014EF86A-E067-465F-9CF1-5BF0A3C13B7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1184C51-EE72-4E97-A645-80D49F00BEC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C6513542-9B24-4A7E-8A8E-F0E93D0193D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DEF575CE-1826-4962-B2F2-7E8E866488A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8718D601-D380-4B73-8FF1-2E8D9A56014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D883FCA5-F025-4347-9DE3-3E058C4C6A1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5E74F33B-8C72-49D0-B272-1CA96A7A208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2EAC6B3B-C65A-4176-B4FB-F4CA06A6453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19D0A006-3B04-4D44-B20D-81B0B71D72A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35D7D65E-F0FC-4488-9233-DE415CE6741C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BE075A4B-BD36-4CD8-B126-86335A9E255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EB7179F8-99BA-4080-A31F-3DC6A9EC26C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9C8EE5EF-3440-4A9A-B3C5-C369B3F1C39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11750E4A-C6AA-470C-98BB-3CAB274ADE0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5E30DCAD-8FFC-4F80-80C2-0D64CD75F1D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19EE5CB6-6A98-4ECE-AB6C-D1E4507FA3B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D1436E6D-8503-4EBB-9064-B631A2F27DAD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A5F76672-2FD1-48D3-B1DD-18F918F1E905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B52929FC-CBBD-47A4-A0CB-819E5A59890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9074C4D4-A2AA-4ED2-A732-C49AF4DEEE8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CA05487F-5CEA-4D4B-B251-DB93FEF1E321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B18FEAA9-1279-45A9-AF17-742E09240DB6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958F44A5-0711-40C9-980A-342805C2F77F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5DCCB0FC-F176-4F2A-87B7-D01990EBC75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FC514700-5961-48E7-AD3E-415BE197A2A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C69299BC-DF09-4C96-ACCF-1857EE5C847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CF205C0B-67B1-4283-87DC-54DA86CFC45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F2E5844-C021-45E1-91BA-787A6F41F168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DA2B9E51-77C0-4D27-8A81-89CF977C695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42B71F42-E747-4E63-9E12-4AD8E6659A6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7121DE89-B66D-4FE4-A223-5ECFC5D2206F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5813EBB-C3F4-472B-AAB2-0EB5C0E7F5B3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F22F6480-571E-4260-981F-03A104D9DE03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170410</xdr:rowOff>
    </xdr:from>
    <xdr:to>
      <xdr:col>12</xdr:col>
      <xdr:colOff>798613</xdr:colOff>
      <xdr:row>59</xdr:row>
      <xdr:rowOff>298281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3CD547C7-4666-41E5-BF7E-BDF925A6A535}"/>
            </a:ext>
          </a:extLst>
        </xdr:cNvPr>
        <xdr:cNvGrpSpPr>
          <a:grpSpLocks noChangeAspect="1"/>
        </xdr:cNvGrpSpPr>
      </xdr:nvGrpSpPr>
      <xdr:grpSpPr>
        <a:xfrm>
          <a:off x="10919401" y="16679684"/>
          <a:ext cx="2112033" cy="1401228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6486F3F2-ECD5-7F2D-A3C5-6773269C790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C7ECCBF6-ECF7-6088-6E6F-167F1C31307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6F852BC8-966C-4856-3967-924E820B238E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A7A7C62B-7EDC-F1C2-5501-756BCE6DF03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6461E0D-1547-393E-6F1C-140DCCDB897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7BBBEEC9-34FE-416A-81DE-EB947938538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2FEA6EC3-DECA-48EC-A111-B7C4F737405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6FFBB5A9-197B-4521-82DA-2BFAD4CE38D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38011AC6-4645-4253-A5C6-40206D6C107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89D28B87-E027-4828-98DB-7472AA16391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5AAACE3A-55B2-469C-BBDC-5685CEEF803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33495CB1-6B91-4ABA-9356-1E4A5597989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9416DDA6-5CFC-4C2C-892D-75EA6D17CC2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541A8077-638B-4C75-AC86-63E16AE8260F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DE395C09-27DA-4155-A88E-2365B2A25A1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D63C172C-E522-4BF5-B3D1-523B8E22B8E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A7C820AE-4495-42DB-99CD-02021E4033B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2F845A73-6272-43DA-B567-9D469CE62F6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B31DFB00-831B-4F6F-A421-D2BA9A1913E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F0797E14-3E0C-4D57-BAAF-A2B0BAD6E9F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5C361F02-9850-46C0-843F-9B2F49F0479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A3C26A65-CFD1-448E-AE4A-45A62E955B9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277ABD89-B48D-4ED8-9CA0-CD74F00BB81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24990EA9-A7BC-4D31-8131-160BEBC0AD2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512B3933-29A9-414F-93D7-E59C789D49BB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4A610404-B2B1-43D6-9B64-F50849505D2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12A72F97-179C-4BBD-8F33-386861A3557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A462710F-9958-45AC-8B04-B82511103B2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21DCB81C-A41A-457C-B018-31C72E195CE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A6E5A274-921B-4625-A9BC-FD7EC1B4799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37F3C5FB-3DE6-47B8-BBA7-9C01F1BF364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38408D6-89C7-4215-8F2B-7FB9D8EAB9B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BB92C73C-66EB-48F8-A257-1C98015E4A7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C3FA6531-010B-4EC5-A676-58C8A4F03A3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74A90564-5E36-42CE-ACE6-F2EBF883747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C4F416C-671E-4B63-A9D0-4E1355570DE0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2CA958D1-C72D-4CB1-AD95-CB1EA314F230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EC95712E-D396-4B92-9733-15AFEEE52C8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5762154F-10B6-46AA-BF15-55420C7753C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242EC22C-0370-4486-8798-2D112CBAFDD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59A95587-F49B-4ABD-9936-C62AE2841AA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D7D6BC9A-B45F-4DF8-BD3C-3C921464D18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3663BB83-5B06-4F44-B5FE-24A5EDCFC0CE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FF2EE821-C575-4A12-8D72-852A7CAEE037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D68F3F50-F2C4-4B8F-A037-9439298F276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425133EF-65D3-4742-A523-44EDA442911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95C17897-1E7A-4154-ABDA-17FF7580CBAD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DD6F5F93-A953-4BD2-B6E4-F48151955C38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30343FA9-55EB-407C-9C0C-1EA5E3821A76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C5940A0A-9CE4-4D48-9F71-BE9BBED5BEBB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A4F889F0-122B-4AD7-AA99-963F8D1E074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93AB9A39-71EB-4438-B333-3600D995D106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F7C65A40-6E42-444A-8D24-1FA3BB21F04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DFFD257B-3948-4F90-BF5E-EF17372B65D3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41CE9C9A-CDC4-4C3E-BAE1-66A4F837008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9A3DDCD0-0D35-47D4-A7FC-72CD0645281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A724303A-396C-40DC-9461-F893EFF9FFBF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FFD0896D-0648-49A6-81F9-C6A5DBA6269E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54C67BEB-8985-45BD-AAD4-7C34A44BB49F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1A24FA2A-7254-44C9-94F6-17C44DB031C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7D5C1B4F-4BEE-4276-9253-4D6BEBA9B3C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D62CBFBC-CAD6-4A77-9A3C-B936BF7BB5C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EDAA6900-5297-44D6-9F10-BC659B04FAD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7C5E1FDC-04E4-4397-8020-CFF1CF339C9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D2EBA878-A2D2-4977-A291-7E0236DB75E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A267A49D-767C-4ECD-A36D-31288FA0912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BC68DF6E-6EC5-4487-B95E-90AFF4A6042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42F35DBA-8DD3-4511-982E-1BBECB9C142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D53CAE8F-F2FC-4F59-B8BC-5009F446F35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33FA4414-7765-4301-971A-07938FED519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DE3876B5-0418-4FE9-A074-4BD0F04878A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FD4A9983-0CD5-45E2-AF70-90EC1AFA78B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21EFE4DB-FA1F-4AF2-B23C-F2B7520976D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A0460896-BC75-4744-8CB5-E0E6C5BEA4C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1F41B682-4011-428F-839E-4289240A9AE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46F6C264-8F75-4900-9950-7E5BD0CCFDC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8EBBACC5-82A1-4327-BE0F-F4FE9C00A8E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187EE12A-BCB3-46D3-8B8B-72A227D8D4B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CA8B4BA9-0C88-4143-8F83-D18ABD941BF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C15E20D4-4CF1-48CD-BC41-63A1F645370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DAA9FA24-504E-4C4E-BF5E-7BAFAF31F8C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E7B8-8B62-443C-8B1B-F690F007CEBF}">
  <sheetPr codeName="Sheet30">
    <pageSetUpPr fitToPage="1"/>
  </sheetPr>
  <dimension ref="A1:W81"/>
  <sheetViews>
    <sheetView tabSelected="1" view="pageBreakPreview" zoomScale="70" zoomScaleNormal="76" zoomScaleSheetLayoutView="70" workbookViewId="0">
      <selection activeCell="M9" sqref="M9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4700</v>
      </c>
      <c r="I11" s="76"/>
      <c r="J11" s="77" t="s">
        <v>36</v>
      </c>
      <c r="K11" s="78"/>
      <c r="L11" s="79">
        <v>2060</v>
      </c>
      <c r="M11" s="80">
        <v>2640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3670</v>
      </c>
      <c r="I12" s="87"/>
      <c r="J12" s="88" t="s">
        <v>41</v>
      </c>
      <c r="K12" s="89"/>
      <c r="L12" s="90">
        <v>2220</v>
      </c>
      <c r="M12" s="91">
        <v>1450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29090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3150</v>
      </c>
      <c r="I13" s="87"/>
      <c r="J13" s="88" t="s">
        <v>45</v>
      </c>
      <c r="K13" s="89"/>
      <c r="L13" s="90">
        <v>1340</v>
      </c>
      <c r="M13" s="91">
        <v>1810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5610</v>
      </c>
      <c r="I14" s="93"/>
      <c r="J14" s="94" t="s">
        <v>49</v>
      </c>
      <c r="K14" s="95"/>
      <c r="L14" s="96">
        <v>1930</v>
      </c>
      <c r="M14" s="97">
        <v>3680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3960</v>
      </c>
      <c r="I15" s="93"/>
      <c r="J15" s="94" t="s">
        <v>53</v>
      </c>
      <c r="K15" s="95"/>
      <c r="L15" s="96">
        <v>1440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4510</v>
      </c>
      <c r="I16" s="93"/>
      <c r="J16" s="94" t="s">
        <v>57</v>
      </c>
      <c r="K16" s="95"/>
      <c r="L16" s="96">
        <v>2160</v>
      </c>
      <c r="M16" s="97">
        <v>2350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3490</v>
      </c>
      <c r="I17" s="103"/>
      <c r="J17" s="104" t="s">
        <v>61</v>
      </c>
      <c r="K17" s="105"/>
      <c r="L17" s="106">
        <v>1510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3030</v>
      </c>
      <c r="I18" s="76"/>
      <c r="J18" s="77" t="s">
        <v>67</v>
      </c>
      <c r="K18" s="78"/>
      <c r="L18" s="108">
        <v>1790</v>
      </c>
      <c r="M18" s="109">
        <v>1240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3590</v>
      </c>
      <c r="I19" s="113"/>
      <c r="J19" s="114" t="s">
        <v>72</v>
      </c>
      <c r="K19" s="115"/>
      <c r="L19" s="116">
        <v>1810</v>
      </c>
      <c r="M19" s="117">
        <v>1780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2550</v>
      </c>
      <c r="I20" s="93"/>
      <c r="J20" s="94" t="s">
        <v>76</v>
      </c>
      <c r="K20" s="95"/>
      <c r="L20" s="96">
        <v>1260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2350</v>
      </c>
      <c r="I21" s="93"/>
      <c r="J21" s="88" t="s">
        <v>80</v>
      </c>
      <c r="K21" s="89"/>
      <c r="L21" s="96">
        <v>1400</v>
      </c>
      <c r="M21" s="97">
        <v>950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4900</v>
      </c>
      <c r="I22" s="93"/>
      <c r="J22" s="94" t="s">
        <v>84</v>
      </c>
      <c r="K22" s="95"/>
      <c r="L22" s="96">
        <v>2170</v>
      </c>
      <c r="M22" s="97">
        <v>2730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5200</v>
      </c>
      <c r="I23" s="93"/>
      <c r="J23" s="118" t="s">
        <v>88</v>
      </c>
      <c r="K23" s="119"/>
      <c r="L23" s="96">
        <v>2390</v>
      </c>
      <c r="M23" s="97">
        <v>2810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43190</v>
      </c>
      <c r="E24" s="83" t="s">
        <v>91</v>
      </c>
      <c r="F24" s="84">
        <v>212</v>
      </c>
      <c r="G24" s="84">
        <v>54022</v>
      </c>
      <c r="H24" s="86">
        <f t="shared" si="1"/>
        <v>4620</v>
      </c>
      <c r="I24" s="93"/>
      <c r="J24" s="121" t="s">
        <v>92</v>
      </c>
      <c r="K24" s="122"/>
      <c r="L24" s="96">
        <v>2830</v>
      </c>
      <c r="M24" s="97">
        <v>1790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2880</v>
      </c>
      <c r="I25" s="93"/>
      <c r="J25" s="94" t="s">
        <v>95</v>
      </c>
      <c r="K25" s="95"/>
      <c r="L25" s="96">
        <v>2260</v>
      </c>
      <c r="M25" s="97">
        <v>620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v>3250</v>
      </c>
      <c r="I26" s="93"/>
      <c r="J26" s="94" t="s">
        <v>99</v>
      </c>
      <c r="K26" s="95"/>
      <c r="L26" s="96">
        <v>2480</v>
      </c>
      <c r="M26" s="97">
        <v>770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2570</v>
      </c>
      <c r="I27" s="93"/>
      <c r="J27" s="94" t="s">
        <v>103</v>
      </c>
      <c r="K27" s="95"/>
      <c r="L27" s="96">
        <v>1930</v>
      </c>
      <c r="M27" s="97">
        <v>640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4160</v>
      </c>
      <c r="I28" s="93"/>
      <c r="J28" s="94" t="s">
        <v>107</v>
      </c>
      <c r="K28" s="95"/>
      <c r="L28" s="96">
        <v>3280</v>
      </c>
      <c r="M28" s="97">
        <v>880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v>3740</v>
      </c>
      <c r="I29" s="93"/>
      <c r="J29" s="94" t="s">
        <v>111</v>
      </c>
      <c r="K29" s="95"/>
      <c r="L29" s="123">
        <v>3530</v>
      </c>
      <c r="M29" s="124">
        <v>210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4040</v>
      </c>
      <c r="I31" s="76"/>
      <c r="J31" s="128" t="s">
        <v>120</v>
      </c>
      <c r="K31" s="129"/>
      <c r="L31" s="108">
        <v>1110</v>
      </c>
      <c r="M31" s="109">
        <v>2930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3190</v>
      </c>
      <c r="I32" s="113"/>
      <c r="J32" s="114" t="s">
        <v>125</v>
      </c>
      <c r="K32" s="115"/>
      <c r="L32" s="116">
        <v>2120</v>
      </c>
      <c r="M32" s="117">
        <v>1070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3230</v>
      </c>
      <c r="I33" s="93"/>
      <c r="J33" s="94" t="s">
        <v>129</v>
      </c>
      <c r="K33" s="95"/>
      <c r="L33" s="96">
        <v>2010</v>
      </c>
      <c r="M33" s="97">
        <v>1220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2350</v>
      </c>
      <c r="I34" s="93"/>
      <c r="J34" s="94" t="s">
        <v>133</v>
      </c>
      <c r="K34" s="95"/>
      <c r="L34" s="96">
        <v>2100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3260</v>
      </c>
      <c r="I35" s="93"/>
      <c r="J35" s="94" t="s">
        <v>137</v>
      </c>
      <c r="K35" s="95"/>
      <c r="L35" s="96">
        <v>1100</v>
      </c>
      <c r="M35" s="97">
        <v>2160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4630</v>
      </c>
      <c r="I36" s="93"/>
      <c r="J36" s="94" t="s">
        <v>142</v>
      </c>
      <c r="K36" s="95"/>
      <c r="L36" s="96">
        <v>2730</v>
      </c>
      <c r="M36" s="97">
        <v>1900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42230</v>
      </c>
      <c r="E37" s="83" t="s">
        <v>145</v>
      </c>
      <c r="F37" s="84">
        <v>304</v>
      </c>
      <c r="G37" s="84">
        <v>54034</v>
      </c>
      <c r="H37" s="86">
        <f t="shared" si="2"/>
        <v>4960</v>
      </c>
      <c r="I37" s="93"/>
      <c r="J37" s="94" t="s">
        <v>146</v>
      </c>
      <c r="K37" s="95"/>
      <c r="L37" s="96">
        <v>3250</v>
      </c>
      <c r="M37" s="97">
        <v>1710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4600</v>
      </c>
      <c r="I38" s="93"/>
      <c r="J38" s="94" t="s">
        <v>150</v>
      </c>
      <c r="K38" s="95"/>
      <c r="L38" s="96">
        <v>2910</v>
      </c>
      <c r="M38" s="97">
        <v>1690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3150</v>
      </c>
      <c r="I39" s="93"/>
      <c r="J39" s="118" t="s">
        <v>153</v>
      </c>
      <c r="K39" s="119"/>
      <c r="L39" s="96">
        <v>2600</v>
      </c>
      <c r="M39" s="97">
        <v>550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5370</v>
      </c>
      <c r="I40" s="93"/>
      <c r="J40" s="88" t="s">
        <v>157</v>
      </c>
      <c r="K40" s="89"/>
      <c r="L40" s="96">
        <v>4710</v>
      </c>
      <c r="M40" s="97">
        <v>660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3080</v>
      </c>
      <c r="I41" s="87"/>
      <c r="J41" s="88" t="s">
        <v>161</v>
      </c>
      <c r="K41" s="130"/>
      <c r="L41" s="131">
        <v>2490</v>
      </c>
      <c r="M41" s="132">
        <v>590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370</v>
      </c>
      <c r="I42" s="103"/>
      <c r="J42" s="104" t="s">
        <v>165</v>
      </c>
      <c r="K42" s="105"/>
      <c r="L42" s="125">
        <v>370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3440</v>
      </c>
      <c r="I43" s="76"/>
      <c r="J43" s="134" t="s">
        <v>170</v>
      </c>
      <c r="K43" s="135"/>
      <c r="L43" s="108">
        <v>2830</v>
      </c>
      <c r="M43" s="109">
        <v>610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3980</v>
      </c>
      <c r="I44" s="93"/>
      <c r="J44" s="94" t="s">
        <v>175</v>
      </c>
      <c r="K44" s="95"/>
      <c r="L44" s="96">
        <v>2650</v>
      </c>
      <c r="M44" s="97">
        <v>1330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2040</v>
      </c>
      <c r="I45" s="93"/>
      <c r="J45" s="136" t="s">
        <v>180</v>
      </c>
      <c r="K45" s="137"/>
      <c r="L45" s="96">
        <v>1740</v>
      </c>
      <c r="M45" s="97">
        <v>300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12750</v>
      </c>
      <c r="E46" s="83" t="s">
        <v>183</v>
      </c>
      <c r="F46" s="84">
        <v>404</v>
      </c>
      <c r="G46" s="85">
        <v>54054</v>
      </c>
      <c r="H46" s="86">
        <f t="shared" si="3"/>
        <v>3290</v>
      </c>
      <c r="I46" s="87"/>
      <c r="J46" s="139" t="s">
        <v>184</v>
      </c>
      <c r="K46" s="140"/>
      <c r="L46" s="131">
        <v>2520</v>
      </c>
      <c r="M46" s="132">
        <v>770</v>
      </c>
      <c r="O46" s="51" t="s">
        <v>185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186</v>
      </c>
      <c r="D47" s="142" t="s">
        <v>187</v>
      </c>
      <c r="E47" s="72" t="s">
        <v>188</v>
      </c>
      <c r="F47" s="73">
        <v>501</v>
      </c>
      <c r="G47" s="74">
        <v>54061</v>
      </c>
      <c r="H47" s="75">
        <f>L47+M47</f>
        <v>3700</v>
      </c>
      <c r="I47" s="143"/>
      <c r="J47" s="77" t="s">
        <v>189</v>
      </c>
      <c r="K47" s="144"/>
      <c r="L47" s="145">
        <v>3390</v>
      </c>
      <c r="M47" s="146">
        <v>310</v>
      </c>
      <c r="N47" s="51" t="s">
        <v>190</v>
      </c>
      <c r="O47" s="51" t="s">
        <v>191</v>
      </c>
      <c r="P47" s="51">
        <v>501</v>
      </c>
      <c r="Q47" s="51">
        <v>54061</v>
      </c>
      <c r="R47" s="51" t="s">
        <v>192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7580</v>
      </c>
      <c r="E48" s="148" t="s">
        <v>193</v>
      </c>
      <c r="F48" s="84">
        <v>502</v>
      </c>
      <c r="G48" s="85">
        <v>54062</v>
      </c>
      <c r="H48" s="86">
        <f>L48+M48</f>
        <v>2730</v>
      </c>
      <c r="I48" s="87"/>
      <c r="J48" s="88" t="s">
        <v>194</v>
      </c>
      <c r="K48" s="130"/>
      <c r="L48" s="131">
        <v>2330</v>
      </c>
      <c r="M48" s="132">
        <v>400</v>
      </c>
      <c r="N48" s="51">
        <v>7580</v>
      </c>
      <c r="O48" s="51" t="s">
        <v>195</v>
      </c>
      <c r="P48" s="51">
        <v>502</v>
      </c>
      <c r="Q48" s="51">
        <v>54062</v>
      </c>
      <c r="R48" s="51" t="s">
        <v>196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197</v>
      </c>
      <c r="F49" s="101">
        <v>503</v>
      </c>
      <c r="G49" s="101">
        <v>54063</v>
      </c>
      <c r="H49" s="102">
        <f>L49+M49</f>
        <v>1150</v>
      </c>
      <c r="I49" s="103"/>
      <c r="J49" s="104" t="s">
        <v>198</v>
      </c>
      <c r="K49" s="105"/>
      <c r="L49" s="125">
        <v>1150</v>
      </c>
      <c r="M49" s="133">
        <v>0</v>
      </c>
      <c r="O49" s="51" t="s">
        <v>199</v>
      </c>
      <c r="P49" s="51">
        <v>503</v>
      </c>
      <c r="Q49" s="51">
        <v>54063</v>
      </c>
      <c r="R49" s="51" t="s">
        <v>200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201</v>
      </c>
      <c r="D50" s="151" t="s">
        <v>202</v>
      </c>
      <c r="E50" s="152" t="s">
        <v>202</v>
      </c>
      <c r="F50" s="153">
        <v>601</v>
      </c>
      <c r="G50" s="153">
        <v>54101</v>
      </c>
      <c r="H50" s="154">
        <v>3000</v>
      </c>
      <c r="I50" s="155"/>
      <c r="J50" s="156" t="s">
        <v>203</v>
      </c>
      <c r="K50" s="157"/>
      <c r="L50" s="79">
        <v>0</v>
      </c>
      <c r="M50" s="80">
        <v>0</v>
      </c>
      <c r="N50" s="158" t="s">
        <v>204</v>
      </c>
      <c r="O50" s="158" t="s">
        <v>205</v>
      </c>
      <c r="P50" s="158"/>
      <c r="Q50" s="158"/>
      <c r="R50" s="158" t="s">
        <v>206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207</v>
      </c>
      <c r="D51" s="161"/>
      <c r="E51" s="161"/>
      <c r="F51" s="162"/>
      <c r="G51" s="163"/>
      <c r="H51" s="164">
        <f>SUM(H11:H50)</f>
        <v>137840</v>
      </c>
      <c r="I51" s="164">
        <f>SUM(I11:I50)</f>
        <v>0</v>
      </c>
      <c r="J51" s="165"/>
      <c r="K51" s="166"/>
      <c r="L51" s="167">
        <f>SUM(L11:L50)</f>
        <v>84230</v>
      </c>
      <c r="M51" s="168">
        <f>SUM(M11:M50)</f>
        <v>50610</v>
      </c>
      <c r="N51" s="158" t="s">
        <v>208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209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210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211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212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213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214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215</v>
      </c>
      <c r="D60" s="190"/>
      <c r="E60" s="191" t="s">
        <v>216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217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218</v>
      </c>
      <c r="D63" s="196"/>
      <c r="E63" s="191" t="s">
        <v>219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2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8B38-D262-4D78-A860-489F521382B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2025-01-27T03:13:51Z</dcterms:created>
  <dcterms:modified xsi:type="dcterms:W3CDTF">2025-01-27T03:14:56Z</dcterms:modified>
</cp:coreProperties>
</file>