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69D433A4-EA1D-4A0E-8CFA-5791642577A3}" xr6:coauthVersionLast="47" xr6:coauthVersionMax="47" xr10:uidLastSave="{00000000-0000-0000-0000-000000000000}"/>
  <bookViews>
    <workbookView xWindow="31200" yWindow="1800" windowWidth="26010" windowHeight="14400" xr2:uid="{A71F14EB-1A0E-4FE3-B6AF-6DCCEFA13655}"/>
  </bookViews>
  <sheets>
    <sheet name="かごし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かごしま!$A$1:$L$53</definedName>
    <definedName name="Z_12B79591_0D7E_424A_BCB9_01520579CC20_.wvu.PrintArea" localSheetId="0" hidden="1">かごしま!$B$1:$J$53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" l="1"/>
  <c r="K42" i="2"/>
  <c r="J42" i="2"/>
  <c r="I42" i="2"/>
  <c r="F42" i="2"/>
  <c r="D3" i="2" s="1"/>
  <c r="D5" i="2" s="1"/>
  <c r="E42" i="2"/>
  <c r="C40" i="2"/>
  <c r="C26" i="2"/>
</calcChain>
</file>

<file path=xl/sharedStrings.xml><?xml version="1.0" encoding="utf-8"?>
<sst xmlns="http://schemas.openxmlformats.org/spreadsheetml/2006/main" count="114" uniqueCount="111">
  <si>
    <t>リビングかごしま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</si>
  <si>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</si>
  <si>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</si>
  <si>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</si>
  <si>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</si>
  <si>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</si>
  <si>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</si>
  <si>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</si>
  <si>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</si>
  <si>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</si>
  <si>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</si>
  <si>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</si>
  <si>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</si>
  <si>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</si>
  <si>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</si>
  <si>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</si>
  <si>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</si>
  <si>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</si>
  <si>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</si>
  <si>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</si>
  <si>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</si>
  <si>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</si>
  <si>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3月11日改定版</t>
    <rPh sb="1" eb="2">
      <t>ガツ</t>
    </rPh>
    <rPh sb="4" eb="6">
      <t>カイテイ</t>
    </rPh>
    <rPh sb="6" eb="7">
      <t>ハン</t>
    </rPh>
    <phoneticPr fontId="7"/>
  </si>
  <si>
    <t>CD</t>
    <phoneticPr fontId="7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</si>
  <si>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</si>
  <si>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</si>
  <si>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</si>
  <si>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</si>
  <si>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6"/>
  </si>
  <si>
    <t>配布町丁</t>
    <phoneticPr fontId="7"/>
  </si>
  <si>
    <t>戸建部数</t>
    <rPh sb="0" eb="2">
      <t>コダテ</t>
    </rPh>
    <rPh sb="2" eb="4">
      <t>ブスウ</t>
    </rPh>
    <phoneticPr fontId="7"/>
  </si>
  <si>
    <t>分譲M</t>
    <rPh sb="0" eb="2">
      <t>ブンジョウ</t>
    </rPh>
    <phoneticPr fontId="7"/>
  </si>
  <si>
    <t>賃貸集合</t>
    <rPh sb="0" eb="2">
      <t>チンタイ</t>
    </rPh>
    <rPh sb="2" eb="4">
      <t>シュウゴウ</t>
    </rPh>
    <phoneticPr fontId="7"/>
  </si>
  <si>
    <t>企業</t>
    <rPh sb="0" eb="2">
      <t>キギョウ</t>
    </rPh>
    <phoneticPr fontId="7"/>
  </si>
  <si>
    <t>①</t>
    <phoneticPr fontId="1"/>
  </si>
  <si>
    <t>鹿児島市</t>
    <rPh sb="0" eb="3">
      <t>カゴシマ</t>
    </rPh>
    <rPh sb="3" eb="4">
      <t>シ</t>
    </rPh>
    <phoneticPr fontId="17"/>
  </si>
  <si>
    <t>谷山南</t>
  </si>
  <si>
    <t>平川町、下福元町、錦江台1～3、光山1・2、坂之上1～8、南栄5、和田1～3、慈眼寺町</t>
  </si>
  <si>
    <t>谷山中央</t>
  </si>
  <si>
    <t>谷山中央1～8、上福元町、西谷山1～4</t>
    <phoneticPr fontId="7"/>
  </si>
  <si>
    <t>谷山北</t>
  </si>
  <si>
    <t>小松原1・2、東谷山1～7</t>
  </si>
  <si>
    <t>中山・皇徳寺台</t>
  </si>
  <si>
    <t>希望ヶ丘、自由ヶ丘1・2、清和1～4、中山1・2、中山町、山田町、皇徳寺台1～5</t>
  </si>
  <si>
    <t>星ヶ峯</t>
  </si>
  <si>
    <t>星ヶ峯1～6</t>
  </si>
  <si>
    <t>桜ヶ丘・宇宿</t>
  </si>
  <si>
    <t>桜ヶ丘1～8、魚見町、小原町、宇宿1～9、向陽1・2、広木1～3</t>
  </si>
  <si>
    <t>紫原</t>
  </si>
  <si>
    <t>紫原1～7、西紫原町、日之出町、南新町</t>
  </si>
  <si>
    <t>郡元・鴨池</t>
  </si>
  <si>
    <t>新栄町、南郡元町、東郡元町、三和町、真砂本町、真砂町、鴨池新町、与次郎2、郡元1～3、鴨池1・2</t>
  </si>
  <si>
    <t>唐湊</t>
  </si>
  <si>
    <t>唐湊1～4、郡元町</t>
  </si>
  <si>
    <t>荒田</t>
  </si>
  <si>
    <t>下荒田1～4、天保山町、荒田1・2</t>
  </si>
  <si>
    <t>中央駅周辺</t>
  </si>
  <si>
    <t>上荒田町、上之園町、高麗町、中央町、西田1～3、武1～3</t>
  </si>
  <si>
    <t>田上</t>
  </si>
  <si>
    <t>田上台1～4、田上1～8、田上町</t>
  </si>
  <si>
    <t>西陵</t>
  </si>
  <si>
    <t>西陵1～8、五ヶ別府町、西別府町</t>
  </si>
  <si>
    <t>武岡・明和</t>
  </si>
  <si>
    <t>武岡1～6、明和1～5</t>
  </si>
  <si>
    <t>原良・城西</t>
  </si>
  <si>
    <t>原良町、原良1～7、永吉1～3、薬師1・2、常盤町、常盤1・2、鷹師1・2、城西1～3</t>
  </si>
  <si>
    <t>天文館</t>
  </si>
  <si>
    <t>城南町、錦江町、甲突町、南林寺町、松原町、新屋敷町、加治屋町、樋之口町、山之口町、千日町、　　　　　　　　　　　　　　　　　　　　　　西千石町、東千石町、平之町、照国町、呉服町、船津町、中町、金生町、泉町、大黒町、新町、堀江町、　　　　　　　　　　　　　　　　　　　　住吉町、名山町、易居町、小川町、浜町、山下町、城山町</t>
    <phoneticPr fontId="7"/>
  </si>
  <si>
    <t>上町</t>
  </si>
  <si>
    <t>上本町、柳町、長田町、春日町、祇園之洲町、冷水町、大竜町、下竜尾町、上竜尾町、池之上町、稲荷町、清水町、皷川町</t>
  </si>
  <si>
    <t>坂元</t>
  </si>
  <si>
    <t>西坂元町、坂元町、東坂元1～4</t>
  </si>
  <si>
    <t>玉里団地</t>
  </si>
  <si>
    <t>玉里団地1～3、若葉町</t>
  </si>
  <si>
    <t>草牟田</t>
  </si>
  <si>
    <t>新照院町、草牟田1・2、草牟田町、城山1・2、玉里町</t>
  </si>
  <si>
    <t>伊敷・小野</t>
  </si>
  <si>
    <t>下伊敷1～3、下伊敷町、伊敷1～8、小野1～4、犬迫町河頭、小山田町河頭</t>
  </si>
  <si>
    <t>伊敷台</t>
  </si>
  <si>
    <t>伊敷台1～7</t>
  </si>
  <si>
    <t>西伊敷・花野</t>
  </si>
  <si>
    <t>千年1・2、西伊敷1～7、緑ヶ丘町、岡之原町、花野光ヶ丘1・2</t>
  </si>
  <si>
    <t>吉野</t>
  </si>
  <si>
    <t>大明ヶ丘1～3、大石様川西部、柿之迫・中別府、吉野小周辺、吉野中周辺、吉野1～4、川上町、下田町</t>
    <phoneticPr fontId="7"/>
  </si>
  <si>
    <t>吉田</t>
  </si>
  <si>
    <t>牟礼岡1～3、吉田本名町</t>
    <phoneticPr fontId="7"/>
  </si>
  <si>
    <t>喜入</t>
  </si>
  <si>
    <t>喜入瀬々串町、喜入町、喜入前之浜町、喜入中名町</t>
  </si>
  <si>
    <t>郡山</t>
  </si>
  <si>
    <t>郡山町、油須木町、東俣町、川田町</t>
  </si>
  <si>
    <t>松元</t>
  </si>
  <si>
    <t>上谷口町、春山町、石谷町、松陽台、福山町</t>
  </si>
  <si>
    <t>②</t>
    <phoneticPr fontId="1"/>
  </si>
  <si>
    <t>姶良市・日置市</t>
    <rPh sb="2" eb="3">
      <t>シ</t>
    </rPh>
    <rPh sb="4" eb="6">
      <t>ヒオキ</t>
    </rPh>
    <rPh sb="6" eb="7">
      <t>シ</t>
    </rPh>
    <phoneticPr fontId="16"/>
  </si>
  <si>
    <t>姶良</t>
    <phoneticPr fontId="7"/>
  </si>
  <si>
    <t>西姶良1～4、東餅田、西餅田、宮島町、西宮島町、松原町1～3、平松、池島町、永池町、脇元、鍋倉、　　　　　　　　　　　　　　　　　　　　　三拾町、下名、船津、蒲生町 、加治木町木田</t>
    <phoneticPr fontId="7"/>
  </si>
  <si>
    <t>日置</t>
  </si>
  <si>
    <t>つつじヶ丘、妙円寺1～3、郡、郡1・2、猪鹿倉、猪鹿倉1、下谷口、徳重、徳重1～3</t>
  </si>
  <si>
    <t>③</t>
    <phoneticPr fontId="1"/>
  </si>
  <si>
    <t>薩摩川内市・
いちき串木野市</t>
    <phoneticPr fontId="16"/>
  </si>
  <si>
    <r>
      <t xml:space="preserve">　　　北薩 </t>
    </r>
    <r>
      <rPr>
        <b/>
        <sz val="11"/>
        <rFont val="ＭＳ Ｐゴシック"/>
        <family val="3"/>
        <charset val="128"/>
      </rPr>
      <t>※1</t>
    </r>
    <phoneticPr fontId="7"/>
  </si>
  <si>
    <t>平佐、向田町周辺、上川内、永利・勝目、いちき串木野</t>
  </si>
  <si>
    <t>合　計</t>
    <rPh sb="0" eb="1">
      <t>ゴウ</t>
    </rPh>
    <rPh sb="2" eb="3">
      <t>ケイ</t>
    </rPh>
    <phoneticPr fontId="5"/>
  </si>
  <si>
    <t>※ 配布町丁、部数などの内容は、3/15・3/22・3/29・4/5・4/12の各号において有効です。</t>
    <phoneticPr fontId="16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</si>
  <si>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6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</si>
  <si>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6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</si>
  <si>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6"/>
  </si>
  <si>
    <t>※一般紙折込と手法が相違しますので、必ず予備部数(２％）を加えて納品してください。お申込みはグループ単位になります。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</si>
  <si>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部数・町丁名などの記載内容は表示期間内であっても、住宅事情等により変更されることがあります。</t>
    <phoneticPr fontId="7"/>
  </si>
  <si>
    <t>※1北薩地区は第3週のみ発行。</t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</si>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</sst>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△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12" fillId="0" borderId="16" xfId="1" applyFont="1" applyBorder="1">
      <alignment vertical="center"/>
    </xf>
    <xf numFmtId="0" fontId="10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2" applyFont="1" applyFill="1" applyBorder="1" applyAlignment="1">
      <alignment horizontal="right"/>
    </xf>
    <xf numFmtId="0" fontId="15" fillId="2" borderId="18" xfId="1" applyFont="1" applyFill="1" applyBorder="1" applyAlignment="1">
      <alignment horizontal="center" vertical="center" shrinkToFit="1"/>
    </xf>
    <xf numFmtId="0" fontId="10" fillId="2" borderId="18" xfId="3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10" fillId="0" borderId="24" xfId="3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shrinkToFit="1"/>
    </xf>
    <xf numFmtId="0" fontId="10" fillId="0" borderId="26" xfId="1" applyFont="1" applyBorder="1" applyAlignment="1">
      <alignment horizontal="center" vertical="center" shrinkToFit="1"/>
    </xf>
    <xf numFmtId="38" fontId="14" fillId="0" borderId="26" xfId="2" applyFont="1" applyFill="1" applyBorder="1" applyAlignment="1">
      <alignment horizontal="right" vertical="center"/>
    </xf>
    <xf numFmtId="38" fontId="14" fillId="0" borderId="26" xfId="2" applyFont="1" applyFill="1" applyBorder="1" applyAlignment="1" applyProtection="1">
      <alignment vertical="center"/>
      <protection locked="0"/>
    </xf>
    <xf numFmtId="0" fontId="10" fillId="0" borderId="27" xfId="1" applyFont="1" applyBorder="1" applyAlignment="1" applyProtection="1">
      <alignment horizontal="left" vertical="center" shrinkToFit="1"/>
      <protection locked="0"/>
    </xf>
    <xf numFmtId="0" fontId="10" fillId="0" borderId="28" xfId="1" applyFont="1" applyBorder="1" applyAlignment="1">
      <alignment horizontal="left" vertical="center" shrinkToFit="1"/>
    </xf>
    <xf numFmtId="38" fontId="10" fillId="0" borderId="26" xfId="1" applyNumberFormat="1" applyFont="1" applyBorder="1" applyAlignment="1" applyProtection="1">
      <alignment horizontal="right" vertical="center" shrinkToFit="1"/>
      <protection locked="0"/>
    </xf>
    <xf numFmtId="38" fontId="10" fillId="0" borderId="27" xfId="1" applyNumberFormat="1" applyFont="1" applyBorder="1" applyAlignment="1" applyProtection="1">
      <alignment horizontal="right" vertical="center" shrinkToFit="1"/>
      <protection locked="0"/>
    </xf>
    <xf numFmtId="38" fontId="10" fillId="0" borderId="29" xfId="1" applyNumberFormat="1" applyFont="1" applyBorder="1" applyAlignment="1" applyProtection="1">
      <alignment horizontal="right" vertical="center" shrinkToFit="1"/>
      <protection locked="0"/>
    </xf>
    <xf numFmtId="0" fontId="10" fillId="0" borderId="30" xfId="1" applyFont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shrinkToFit="1"/>
    </xf>
    <xf numFmtId="0" fontId="10" fillId="0" borderId="33" xfId="1" applyFont="1" applyBorder="1" applyAlignment="1">
      <alignment horizontal="center" vertical="center" shrinkToFit="1"/>
    </xf>
    <xf numFmtId="38" fontId="14" fillId="0" borderId="33" xfId="2" applyFont="1" applyFill="1" applyBorder="1" applyAlignment="1">
      <alignment horizontal="right" vertical="center"/>
    </xf>
    <xf numFmtId="38" fontId="14" fillId="0" borderId="33" xfId="2" applyFont="1" applyFill="1" applyBorder="1" applyAlignment="1" applyProtection="1">
      <alignment vertical="center"/>
      <protection locked="0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38" fontId="10" fillId="0" borderId="33" xfId="1" applyNumberFormat="1" applyFont="1" applyBorder="1" applyAlignment="1" applyProtection="1">
      <alignment horizontal="right" vertical="center" shrinkToFit="1"/>
      <protection locked="0"/>
    </xf>
    <xf numFmtId="38" fontId="10" fillId="0" borderId="34" xfId="1" applyNumberFormat="1" applyFont="1" applyBorder="1" applyAlignment="1" applyProtection="1">
      <alignment horizontal="right" vertical="center" shrinkToFit="1"/>
      <protection locked="0"/>
    </xf>
    <xf numFmtId="38" fontId="10" fillId="0" borderId="36" xfId="1" applyNumberFormat="1" applyFont="1" applyBorder="1" applyAlignment="1" applyProtection="1">
      <alignment horizontal="right" vertical="center" shrinkToFit="1"/>
      <protection locked="0"/>
    </xf>
    <xf numFmtId="0" fontId="10" fillId="0" borderId="35" xfId="1" applyFont="1" applyBorder="1" applyAlignment="1" applyProtection="1">
      <alignment vertical="center" shrinkToFit="1"/>
      <protection locked="0"/>
    </xf>
    <xf numFmtId="180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wrapText="1" shrinkToFit="1"/>
      <protection locked="0"/>
    </xf>
    <xf numFmtId="0" fontId="10" fillId="0" borderId="35" xfId="1" applyFont="1" applyBorder="1" applyAlignment="1">
      <alignment vertical="center" wrapText="1" shrinkToFit="1"/>
    </xf>
    <xf numFmtId="38" fontId="10" fillId="0" borderId="33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4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6" xfId="1" applyNumberFormat="1" applyFont="1" applyBorder="1" applyAlignment="1" applyProtection="1">
      <alignment horizontal="right" vertical="center" wrapText="1" shrinkToFit="1"/>
      <protection locked="0"/>
    </xf>
    <xf numFmtId="0" fontId="10" fillId="0" borderId="32" xfId="1" applyFont="1" applyBorder="1" applyAlignment="1">
      <alignment horizontal="center"/>
    </xf>
    <xf numFmtId="0" fontId="10" fillId="0" borderId="34" xfId="1" applyFont="1" applyBorder="1" applyAlignment="1" applyProtection="1">
      <alignment vertical="center" wrapText="1"/>
      <protection locked="0"/>
    </xf>
    <xf numFmtId="0" fontId="10" fillId="0" borderId="35" xfId="1" applyFont="1" applyBorder="1" applyAlignment="1">
      <alignment vertical="center" wrapText="1"/>
    </xf>
    <xf numFmtId="38" fontId="10" fillId="0" borderId="33" xfId="1" applyNumberFormat="1" applyFont="1" applyBorder="1" applyAlignment="1" applyProtection="1">
      <alignment horizontal="right" vertical="center"/>
      <protection locked="0"/>
    </xf>
    <xf numFmtId="38" fontId="10" fillId="0" borderId="34" xfId="1" applyNumberFormat="1" applyFont="1" applyBorder="1" applyAlignment="1" applyProtection="1">
      <alignment horizontal="right" vertical="center"/>
      <protection locked="0"/>
    </xf>
    <xf numFmtId="38" fontId="10" fillId="0" borderId="36" xfId="1" applyNumberFormat="1" applyFont="1" applyBorder="1" applyAlignment="1" applyProtection="1">
      <alignment horizontal="right" vertical="center"/>
      <protection locked="0"/>
    </xf>
    <xf numFmtId="0" fontId="10" fillId="0" borderId="32" xfId="1" applyFont="1" applyBorder="1" applyAlignment="1">
      <alignment horizontal="center" vertical="center" shrinkToFit="1"/>
    </xf>
    <xf numFmtId="0" fontId="10" fillId="0" borderId="34" xfId="1" applyFont="1" applyBorder="1" applyProtection="1">
      <alignment vertical="center"/>
      <protection locked="0"/>
    </xf>
    <xf numFmtId="0" fontId="10" fillId="0" borderId="35" xfId="1" applyFont="1" applyBorder="1" applyProtection="1">
      <alignment vertical="center"/>
      <protection locked="0"/>
    </xf>
    <xf numFmtId="38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0" fontId="10" fillId="0" borderId="37" xfId="1" applyFont="1" applyBorder="1" applyAlignment="1">
      <alignment horizontal="center" vertical="center" shrinkToFit="1"/>
    </xf>
    <xf numFmtId="0" fontId="10" fillId="0" borderId="38" xfId="3" applyFont="1" applyBorder="1" applyAlignment="1">
      <alignment horizontal="center" vertical="center" shrinkToFit="1"/>
    </xf>
    <xf numFmtId="38" fontId="10" fillId="0" borderId="39" xfId="1" applyNumberFormat="1" applyFont="1" applyBorder="1" applyAlignment="1">
      <alignment horizontal="center" vertical="center" shrinkToFit="1"/>
    </xf>
    <xf numFmtId="0" fontId="10" fillId="0" borderId="40" xfId="1" applyFont="1" applyBorder="1" applyAlignment="1">
      <alignment horizontal="center" vertical="center" shrinkToFit="1"/>
    </xf>
    <xf numFmtId="38" fontId="14" fillId="0" borderId="40" xfId="2" applyFont="1" applyFill="1" applyBorder="1" applyAlignment="1">
      <alignment horizontal="right" vertical="center"/>
    </xf>
    <xf numFmtId="38" fontId="14" fillId="0" borderId="40" xfId="2" applyFont="1" applyFill="1" applyBorder="1" applyAlignment="1" applyProtection="1">
      <alignment vertical="center"/>
      <protection locked="0"/>
    </xf>
    <xf numFmtId="0" fontId="10" fillId="0" borderId="41" xfId="1" applyFont="1" applyBorder="1" applyAlignment="1" applyProtection="1">
      <alignment vertical="center" shrinkToFit="1"/>
      <protection locked="0"/>
    </xf>
    <xf numFmtId="0" fontId="10" fillId="0" borderId="42" xfId="1" applyFont="1" applyBorder="1" applyAlignment="1" applyProtection="1">
      <alignment vertical="center" shrinkToFit="1"/>
      <protection locked="0"/>
    </xf>
    <xf numFmtId="38" fontId="10" fillId="0" borderId="43" xfId="1" applyNumberFormat="1" applyFont="1" applyBorder="1" applyAlignment="1" applyProtection="1">
      <alignment horizontal="right" vertical="center" shrinkToFit="1"/>
      <protection locked="0"/>
    </xf>
    <xf numFmtId="38" fontId="10" fillId="0" borderId="41" xfId="1" applyNumberFormat="1" applyFont="1" applyBorder="1" applyAlignment="1" applyProtection="1">
      <alignment horizontal="right" vertical="center" shrinkToFit="1"/>
      <protection locked="0"/>
    </xf>
    <xf numFmtId="38" fontId="10" fillId="0" borderId="44" xfId="1" applyNumberFormat="1" applyFont="1" applyBorder="1" applyAlignment="1" applyProtection="1">
      <alignment horizontal="right" vertical="center" shrinkToFit="1"/>
      <protection locked="0"/>
    </xf>
    <xf numFmtId="0" fontId="10" fillId="0" borderId="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27" xfId="1" applyFont="1" applyBorder="1" applyAlignment="1" applyProtection="1">
      <alignment vertical="center" wrapText="1"/>
      <protection locked="0"/>
    </xf>
    <xf numFmtId="0" fontId="10" fillId="0" borderId="28" xfId="1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shrinkToFit="1"/>
    </xf>
    <xf numFmtId="180" fontId="10" fillId="0" borderId="39" xfId="1" applyNumberFormat="1" applyFont="1" applyBorder="1" applyAlignment="1">
      <alignment horizontal="center" vertical="center" shrinkToFit="1"/>
    </xf>
    <xf numFmtId="0" fontId="10" fillId="0" borderId="39" xfId="1" applyFont="1" applyBorder="1" applyAlignment="1">
      <alignment horizontal="center" vertical="center" shrinkToFit="1"/>
    </xf>
    <xf numFmtId="38" fontId="14" fillId="0" borderId="39" xfId="2" applyFont="1" applyFill="1" applyBorder="1" applyAlignment="1">
      <alignment horizontal="right" vertical="center"/>
    </xf>
    <xf numFmtId="38" fontId="14" fillId="0" borderId="39" xfId="2" applyFont="1" applyFill="1" applyBorder="1" applyAlignment="1" applyProtection="1">
      <alignment vertical="center"/>
      <protection locked="0"/>
    </xf>
    <xf numFmtId="0" fontId="10" fillId="0" borderId="45" xfId="1" applyFont="1" applyBorder="1" applyAlignment="1">
      <alignment horizontal="center" vertical="center" shrinkToFit="1"/>
    </xf>
    <xf numFmtId="0" fontId="10" fillId="0" borderId="45" xfId="3" applyFont="1" applyBorder="1" applyAlignment="1">
      <alignment horizontal="center" vertical="center" shrinkToFit="1"/>
    </xf>
    <xf numFmtId="38" fontId="10" fillId="0" borderId="46" xfId="1" applyNumberFormat="1" applyFont="1" applyBorder="1" applyAlignment="1">
      <alignment horizontal="center" vertical="center" wrapText="1" shrinkToFit="1"/>
    </xf>
    <xf numFmtId="0" fontId="10" fillId="0" borderId="46" xfId="1" applyFont="1" applyBorder="1" applyAlignment="1">
      <alignment horizontal="left" vertical="center" shrinkToFit="1"/>
    </xf>
    <xf numFmtId="38" fontId="14" fillId="0" borderId="46" xfId="2" applyFont="1" applyFill="1" applyBorder="1" applyAlignment="1">
      <alignment horizontal="right" vertical="center"/>
    </xf>
    <xf numFmtId="38" fontId="14" fillId="0" borderId="46" xfId="2" applyFont="1" applyFill="1" applyBorder="1" applyAlignment="1" applyProtection="1">
      <alignment vertical="center"/>
      <protection locked="0"/>
    </xf>
    <xf numFmtId="0" fontId="10" fillId="0" borderId="47" xfId="1" applyFont="1" applyBorder="1" applyProtection="1">
      <alignment vertical="center"/>
      <protection locked="0"/>
    </xf>
    <xf numFmtId="0" fontId="10" fillId="0" borderId="48" xfId="1" applyFont="1" applyBorder="1" applyProtection="1">
      <alignment vertical="center"/>
      <protection locked="0"/>
    </xf>
    <xf numFmtId="38" fontId="10" fillId="0" borderId="46" xfId="1" applyNumberFormat="1" applyFont="1" applyBorder="1" applyAlignment="1" applyProtection="1">
      <alignment horizontal="right" vertical="center"/>
      <protection locked="0"/>
    </xf>
    <xf numFmtId="38" fontId="10" fillId="0" borderId="47" xfId="1" applyNumberFormat="1" applyFont="1" applyBorder="1" applyAlignment="1" applyProtection="1">
      <alignment horizontal="right" vertical="center"/>
      <protection locked="0"/>
    </xf>
    <xf numFmtId="38" fontId="10" fillId="0" borderId="49" xfId="1" applyNumberFormat="1" applyFont="1" applyBorder="1" applyAlignment="1" applyProtection="1">
      <alignment horizontal="right" vertical="center"/>
      <protection locked="0"/>
    </xf>
    <xf numFmtId="0" fontId="10" fillId="0" borderId="50" xfId="1" applyFont="1" applyBorder="1" applyAlignment="1">
      <alignment horizontal="center"/>
    </xf>
    <xf numFmtId="0" fontId="10" fillId="0" borderId="51" xfId="1" applyFont="1" applyBorder="1" applyAlignment="1">
      <alignment horizontal="center"/>
    </xf>
    <xf numFmtId="0" fontId="10" fillId="0" borderId="52" xfId="1" applyFont="1" applyBorder="1" applyAlignment="1">
      <alignment horizontal="center"/>
    </xf>
    <xf numFmtId="0" fontId="10" fillId="0" borderId="53" xfId="1" applyFont="1" applyBorder="1" applyAlignment="1">
      <alignment horizontal="center"/>
    </xf>
    <xf numFmtId="38" fontId="14" fillId="0" borderId="54" xfId="2" applyFont="1" applyFill="1" applyBorder="1" applyAlignment="1"/>
    <xf numFmtId="38" fontId="14" fillId="0" borderId="55" xfId="2" applyFont="1" applyFill="1" applyBorder="1" applyAlignment="1">
      <alignment horizontal="right"/>
    </xf>
    <xf numFmtId="38" fontId="14" fillId="0" borderId="53" xfId="2" applyFont="1" applyFill="1" applyBorder="1" applyAlignment="1">
      <alignment horizontal="right"/>
    </xf>
    <xf numFmtId="38" fontId="14" fillId="0" borderId="39" xfId="2" applyFont="1" applyFill="1" applyBorder="1" applyAlignment="1">
      <alignment horizontal="right"/>
    </xf>
    <xf numFmtId="38" fontId="14" fillId="0" borderId="56" xfId="2" applyFont="1" applyFill="1" applyBorder="1" applyAlignment="1">
      <alignment horizontal="right"/>
    </xf>
    <xf numFmtId="179" fontId="14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center"/>
    </xf>
    <xf numFmtId="0" fontId="14" fillId="0" borderId="0" xfId="4" applyFont="1" applyAlignment="1">
      <alignment horizontal="center"/>
    </xf>
    <xf numFmtId="0" fontId="10" fillId="0" borderId="0" xfId="4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0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10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21" fillId="0" borderId="0" xfId="1" applyFont="1" applyAlignment="1"/>
    <xf numFmtId="0" fontId="20" fillId="0" borderId="0" xfId="1" applyFont="1">
      <alignment vertical="center"/>
    </xf>
  </cellXfs>
  <cellStyles count="6">
    <cellStyle name="桁区切り 2" xfId="2" xr:uid="{20702008-6009-465F-B907-9C359BB37712}"/>
    <cellStyle name="桁区切り 2 2" xfId="5" xr:uid="{C29D36B8-62C3-41ED-BCD5-75361BD1D02E}"/>
    <cellStyle name="標準" xfId="0" builtinId="0"/>
    <cellStyle name="標準 15" xfId="3" xr:uid="{10F43C8D-EFA7-402E-9923-929DBB54B1E4}"/>
    <cellStyle name="標準 2" xfId="1" xr:uid="{10A6215F-9F5E-457C-B6F4-99F07516CD88}"/>
    <cellStyle name="標準 2 2" xfId="4" xr:uid="{2A22F217-34AA-4EDB-9396-5E069CF32B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50</xdr:row>
      <xdr:rowOff>0</xdr:rowOff>
    </xdr:from>
    <xdr:to>
      <xdr:col>6</xdr:col>
      <xdr:colOff>93345</xdr:colOff>
      <xdr:row>50</xdr:row>
      <xdr:rowOff>167747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D814B22-1EEB-4102-8D4E-D99A5D5C6A70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91440</xdr:colOff>
      <xdr:row>50</xdr:row>
      <xdr:rowOff>175155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9A7A80F-98EB-4C4F-B35C-641AFBB340B5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174BB30-B101-4487-8ADE-00DA0CF6AB2C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EC5FD5D-5DAB-4F2A-918B-2B96E3C2AA45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C2F29912-5241-4905-B787-2545BDF64173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FC1B4C6-8B31-4C7C-A796-A15BF8369853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71D17E0F-2DB4-40CE-AE18-2FE7CEEC745A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3A946C48-193E-45A8-8A07-129180155F4E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61DBD129-566E-49B8-9E76-1FE202E9CF5F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C278F3-C215-4E8C-8D54-914C2843F92D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388F422B-9467-45ED-AF1C-4264A99CCE2D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DB41CC4A-90BD-4731-A29A-876DACCDA053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36A35717-D036-43B4-AF1A-0B859934DB3F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C9A95D0C-7E0B-4191-BCC5-3E740E11F932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B81D74A8-F78D-497F-9AAC-23878CA64689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86900</xdr:colOff>
      <xdr:row>4</xdr:row>
      <xdr:rowOff>341313</xdr:rowOff>
    </xdr:from>
    <xdr:to>
      <xdr:col>11</xdr:col>
      <xdr:colOff>587375</xdr:colOff>
      <xdr:row>4</xdr:row>
      <xdr:rowOff>357179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82328C4E-77BD-4970-BCEC-4C5F27D9048A}"/>
            </a:ext>
          </a:extLst>
        </xdr:cNvPr>
        <xdr:cNvCxnSpPr/>
      </xdr:nvCxnSpPr>
      <xdr:spPr>
        <a:xfrm flipV="1">
          <a:off x="9813830" y="1865313"/>
          <a:ext cx="3236055" cy="1967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22568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E90DF9EA-F43E-414C-940D-957623A536B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6FD0F621-0915-44D9-8ECF-9EEC90B894F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15424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B31929E8-6B75-4133-A7C0-75166799841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21" name="Text Box 13">
          <a:extLst>
            <a:ext uri="{FF2B5EF4-FFF2-40B4-BE49-F238E27FC236}">
              <a16:creationId xmlns:a16="http://schemas.microsoft.com/office/drawing/2014/main" id="{24046595-7814-44A6-B63A-0C5A9405B2E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15424</xdr:rowOff>
    </xdr:to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FBA5F7D0-8C4C-4F39-8836-6A4F35C7261D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49C5C209-A1F6-4FF8-91E3-67A75440E04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22568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8B2A6E30-5D12-4246-ADC1-C0432DA6E842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22567</xdr:rowOff>
    </xdr:to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108BD0E2-D0CF-45E9-9349-F501D5E61358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15424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0D5E7146-BB1F-4D9A-BAC5-43BAD6FD4CE4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861ECD14-C350-4DE5-AB4E-6922544A2F0F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28" name="Text Box 20">
          <a:extLst>
            <a:ext uri="{FF2B5EF4-FFF2-40B4-BE49-F238E27FC236}">
              <a16:creationId xmlns:a16="http://schemas.microsoft.com/office/drawing/2014/main" id="{A08AA245-D0FE-4F51-BEDD-594DA6279EDF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55299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98C7FB35-67A0-4C82-A78A-3795EDAE82A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id="{E0A4607D-6388-4543-A1F6-4204F2EA431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57680</xdr:rowOff>
    </xdr:to>
    <xdr:sp macro="" textlink="">
      <xdr:nvSpPr>
        <xdr:cNvPr id="31" name="Text Box 12">
          <a:extLst>
            <a:ext uri="{FF2B5EF4-FFF2-40B4-BE49-F238E27FC236}">
              <a16:creationId xmlns:a16="http://schemas.microsoft.com/office/drawing/2014/main" id="{2C8CA582-33DA-4998-AAB7-E61987A080A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2" name="Text Box 13">
          <a:extLst>
            <a:ext uri="{FF2B5EF4-FFF2-40B4-BE49-F238E27FC236}">
              <a16:creationId xmlns:a16="http://schemas.microsoft.com/office/drawing/2014/main" id="{C889278B-C461-4DD9-A324-634D6D7FE88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58739</xdr:colOff>
      <xdr:row>48</xdr:row>
      <xdr:rowOff>57680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75F1195E-F5B6-4D87-B590-9DC859EB8475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9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F26CD9B9-FD15-491D-85DC-BDC67914107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55299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48860494-721A-48E2-B83C-F00CC4F10A0A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55298</xdr:rowOff>
    </xdr:to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B9CC003F-8E61-4B53-8737-60296F5E6C24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57680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61C5D937-6D27-4D60-B554-BA5F48F9CC0F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BF5C5BC6-FCFB-48D2-A5A9-1184B9048D26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DADABE26-6C58-45FB-BCC0-E693DD220E83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DE43BB10-375C-4438-9664-6E062D67490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C4F15092-1006-4E8A-859F-6C5302D1160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56247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0E8CAC99-1D3D-45A0-9C95-B25DA962FD6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ECD9B3FD-17F0-43D0-A6B0-0DF80BE29D0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56247</xdr:rowOff>
    </xdr:to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8F1653B0-4CA9-4D35-BD17-80F3632419D6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A4219C2A-41E9-44DC-8574-07C8F296614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7762C114-F343-413B-BC8A-EB4460F65F43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84E43D5B-5BB3-4AEE-A751-E2BA8920171E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56247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267922E3-2237-44DF-A7A0-6904C4CBCF1C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FB496D60-CC30-451F-ABFA-9DA770C5A295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C01AF90E-16DA-4342-8551-0C06F343B736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A9C87FFA-7DCA-480D-9364-DC45418EA2E1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BF533F1A-CE7A-4A33-B8A2-9AAB91BAB78E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60248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3710A86F-F48A-4997-9255-E6FC5BC59E61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A30F5476-8EC1-4035-829D-095FFDE670C7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60248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5054F2C2-E667-4CC6-A6A7-71CB3E142F99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A5C0F7EE-6DFF-49BB-B511-CFD7C95F33CC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4554464F-D039-4EAB-802C-9E306F74B4A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7921B3B8-2224-477A-8DE4-4A4D7F43BDB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60248</xdr:rowOff>
    </xdr:to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315EFC7D-4421-42A7-BB43-0C50F0290C41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D41F2CD0-84D3-4D30-B084-CE4629104525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F15B47CE-5D34-4D7C-88B9-43EA42562AA8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55226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B4F0C47B-7FA6-452E-A58C-5C397E9EDF55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63" name="Text Box 11">
          <a:extLst>
            <a:ext uri="{FF2B5EF4-FFF2-40B4-BE49-F238E27FC236}">
              <a16:creationId xmlns:a16="http://schemas.microsoft.com/office/drawing/2014/main" id="{3FF5D2C4-ECAB-44A1-AF73-665AEB5FF117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17602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AFDAD0CE-A743-4589-959C-342D49D23B0F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65" name="Text Box 13">
          <a:extLst>
            <a:ext uri="{FF2B5EF4-FFF2-40B4-BE49-F238E27FC236}">
              <a16:creationId xmlns:a16="http://schemas.microsoft.com/office/drawing/2014/main" id="{5CC826B3-8C03-4B10-8BBC-B3AB83EB1D54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17602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D3A8AAB8-1A56-47D2-8FDC-A7DC0EB9CC9F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55226</xdr:rowOff>
    </xdr:to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7F47369D-6ADA-4AA4-B1D6-5FD73B714CD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55225</xdr:rowOff>
    </xdr:to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347BCE71-C4E5-484D-81CB-E07CCB07D88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17602</xdr:rowOff>
    </xdr:to>
    <xdr:sp macro="" textlink="">
      <xdr:nvSpPr>
        <xdr:cNvPr id="69" name="Text Box 18">
          <a:extLst>
            <a:ext uri="{FF2B5EF4-FFF2-40B4-BE49-F238E27FC236}">
              <a16:creationId xmlns:a16="http://schemas.microsoft.com/office/drawing/2014/main" id="{3BC5C99B-028F-499D-917E-D38786C9D3E9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FD96AB23-EDD7-422E-9231-EA39A5315268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30A82233-C088-4A61-AB07-95A1571E92DD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</xdr:colOff>
      <xdr:row>50</xdr:row>
      <xdr:rowOff>167747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6F5B8AF0-C043-4BA0-BC98-09590C9D38D5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91440</xdr:colOff>
      <xdr:row>50</xdr:row>
      <xdr:rowOff>175155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E93F0200-562C-494C-92D3-BC3402533D5F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903B33F0-DD20-4858-AC8D-9F25118A140E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D2A1C7CE-5BB5-4025-9978-32124C508AFE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BD14BAAF-1D88-4BAA-905F-4B01D1F0BC96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89C50EE8-32F8-48EA-9340-533FC5EBA4D1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BA51C24D-8870-413A-8812-ABEB995FC1A6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3F14BF93-AE1E-4122-BF6A-6B3330990853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775FE45-CA1B-4E4C-91C5-5CB2216FBEB4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8F4520D8-46CE-4186-8961-3EC177FA6C38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41D859F4-5279-4800-BE36-EC2EB9EE5F7D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34B4F91F-0C95-41D9-A18F-7979D861EF9D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61E192A8-D1CF-46A6-9F8C-E419D1545C3C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3DEB0C70-F785-46BF-A6FF-4A74ED2CF32A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216F8B5C-0F72-4377-95A1-138F179B9F0E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61133</xdr:colOff>
      <xdr:row>2</xdr:row>
      <xdr:rowOff>355600</xdr:rowOff>
    </xdr:from>
    <xdr:to>
      <xdr:col>11</xdr:col>
      <xdr:colOff>603779</xdr:colOff>
      <xdr:row>2</xdr:row>
      <xdr:rowOff>355600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FD031F5E-8AA7-4920-80BC-E69B8DD26FBA}"/>
            </a:ext>
          </a:extLst>
        </xdr:cNvPr>
        <xdr:cNvCxnSpPr/>
      </xdr:nvCxnSpPr>
      <xdr:spPr>
        <a:xfrm>
          <a:off x="9782348" y="1121410"/>
          <a:ext cx="327822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36328</xdr:colOff>
      <xdr:row>5</xdr:row>
      <xdr:rowOff>373063</xdr:rowOff>
    </xdr:from>
    <xdr:to>
      <xdr:col>11</xdr:col>
      <xdr:colOff>571500</xdr:colOff>
      <xdr:row>6</xdr:row>
      <xdr:rowOff>10649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6E290180-0D9B-49D6-9579-1779012BC476}"/>
            </a:ext>
          </a:extLst>
        </xdr:cNvPr>
        <xdr:cNvCxnSpPr/>
      </xdr:nvCxnSpPr>
      <xdr:spPr>
        <a:xfrm flipV="1">
          <a:off x="9761353" y="2276158"/>
          <a:ext cx="3268847" cy="2239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46986</xdr:colOff>
      <xdr:row>6</xdr:row>
      <xdr:rowOff>349250</xdr:rowOff>
    </xdr:from>
    <xdr:to>
      <xdr:col>11</xdr:col>
      <xdr:colOff>603250</xdr:colOff>
      <xdr:row>6</xdr:row>
      <xdr:rowOff>362615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CF49D9E5-94FD-4835-A50C-2A184E4F86D0}"/>
            </a:ext>
          </a:extLst>
        </xdr:cNvPr>
        <xdr:cNvCxnSpPr/>
      </xdr:nvCxnSpPr>
      <xdr:spPr>
        <a:xfrm flipV="1">
          <a:off x="9773916" y="2637155"/>
          <a:ext cx="3286129" cy="76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22568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8A5D2C37-C944-4849-9E7D-2A22C3B83A4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0CC110A7-319F-4CAB-A1C5-547018F3192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15424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3DEA718F-AA26-40DD-88C8-5F6782A924D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F296A919-07EE-4B2C-8DBD-6832E8DA428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15424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82C16B3-AB01-4BE1-941D-15A89BD7BAF7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D08001D1-FF27-4E4B-9285-5F10B4BFE41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22568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DD5C3AED-778B-4BFC-A169-DEE940B81D19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22567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BCD39D51-4834-4E4C-A209-20C5134229C4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15424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B2E08096-447A-4E1B-8BCE-2E8E836EE244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906AB6F8-4DA2-4A55-B1AC-7FC62B2A7395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E861B008-6087-4205-B269-41511EF2AF7D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55299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C65165D0-53B6-4FA8-888E-115724CC8B3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17423C0B-1F71-4235-BED3-D5483993FCB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57680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C2F8F3F6-2EE3-4471-A3FB-E90B742FD34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64FBF2AC-85FF-4BB6-86D6-9DF13DBAAA4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58739</xdr:colOff>
      <xdr:row>48</xdr:row>
      <xdr:rowOff>57680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C917012E-E279-49AD-A7D0-56C634585B62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9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9E6B2485-4D9B-40C5-858E-B3558AA3409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55299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956882EF-6A6E-4D1C-A627-7FB11A2866AD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55298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71247C50-4357-438F-969E-9F80FF6D61C2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57680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87857B3B-8E31-4B72-BEFA-5B2293A61D49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AC77F7E7-8DFA-4C97-8E12-2ED856651851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B2DEDE81-B227-41E1-9088-15FCCA85A852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F5821CFF-5C9C-48D5-8BBC-94761EFC3F5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1FD1090C-77F1-442C-AD0B-144AD119B88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56247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0606F95F-140B-4093-B138-0AA0CE6D521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747DEFEE-3160-467C-8DBF-E42EA668003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56247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BA612CDD-CB15-4AF3-9D6A-CC18349969CB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DC73CE6-F628-4FAF-B147-00AAE8495B4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9611E153-10A1-4AF1-97B8-E245F6B4C86B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E98769D0-0944-4FA7-A9BC-C9B78CC934B8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56247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E7046FF3-6D81-4536-86C7-F6E6089CE960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DD6097EA-7A14-44BF-8F3E-A0E672F5D000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BC90D3C1-2D67-4B50-A433-BD60B5F08185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15B393FB-D682-4B4E-8FB4-80AFC78C01FC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0832AB1F-45F0-4430-BA79-37D86DCC4389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60248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C7E03D4E-E1DD-4104-AF90-8868C106C5F5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F8F77721-178A-4CCA-BF8D-474E419BD958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60248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49E7008A-AA1B-4209-8D6B-526EBF276B60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C5884A21-D757-430F-B825-8C55940FCA59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0AB91255-D658-444A-98D8-E6BB4894F4B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9B6C7609-3E04-420E-95CA-6DF8813543A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60248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60CC28A6-B791-43E7-A69F-C700BCDA99C3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46331E38-1B78-4110-A9F8-E0106E823287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074D0C0E-FAD5-4A9F-A502-9E52B20D17F6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55226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6FCFCA8C-BCF9-4741-BCA3-8780C405AED6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A6AB0A66-2D09-454E-AFA2-D25B61495567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17602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809BD927-EFE5-4559-8A71-757B949FD09F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D9B44EA9-DD42-4CA1-9AE7-5757B14029B4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17602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9E1BF1CC-E3CB-4433-83A4-62B27F011250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55226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66E692FE-4158-4A73-B2A5-4877BBF321E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55225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877DF17E-41A5-44CB-A250-A53D5570B60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17602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A8CF4B49-664E-4D99-82EE-46D8E338AB39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DFCD486F-4890-4FAC-A1E1-ECAFAA7BE794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E2BE17FC-E57C-411B-90CE-AA6F83F6D939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665734</xdr:colOff>
      <xdr:row>46</xdr:row>
      <xdr:rowOff>208177</xdr:rowOff>
    </xdr:from>
    <xdr:to>
      <xdr:col>12</xdr:col>
      <xdr:colOff>934</xdr:colOff>
      <xdr:row>52</xdr:row>
      <xdr:rowOff>188677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4DD82E89-2808-4142-BE94-24F6E2B2929D}"/>
            </a:ext>
          </a:extLst>
        </xdr:cNvPr>
        <xdr:cNvGrpSpPr>
          <a:grpSpLocks noChangeAspect="1"/>
        </xdr:cNvGrpSpPr>
      </xdr:nvGrpSpPr>
      <xdr:grpSpPr>
        <a:xfrm>
          <a:off x="11147044" y="14336201"/>
          <a:ext cx="1998390" cy="1364619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E1B1CB33-C5A2-2FBD-51D2-A7DD9E5F6F2B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490F532D-39FF-C94D-162B-25CBFA135AC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7EFE706F-2CDA-37B6-8635-7A7B86565AF8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5BED3253-78C0-F4CB-6863-352BD23A932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7C940A90-0C8D-0B16-4DED-10C70979AB2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8EBCC-2BBB-473E-9326-F126A6A08DDB}">
  <sheetPr codeName="Sheet30">
    <tabColor theme="5" tint="0.59999389629810485"/>
    <pageSetUpPr fitToPage="1"/>
  </sheetPr>
  <dimension ref="A1:L101"/>
  <sheetViews>
    <sheetView showGridLines="0" tabSelected="1" view="pageBreakPreview" zoomScale="70" zoomScaleNormal="80" zoomScaleSheetLayoutView="70" workbookViewId="0"/>
  </sheetViews>
  <sheetFormatPr defaultColWidth="8.09765625" defaultRowHeight="19.05" customHeight="1" x14ac:dyDescent="0.45"/>
  <cols>
    <col min="1" max="1" width="3.796875" style="144" customWidth="1"/>
    <col min="2" max="2" width="4.69921875" style="156" customWidth="1"/>
    <col min="3" max="3" width="13.19921875" style="156" customWidth="1"/>
    <col min="4" max="4" width="12.296875" style="144" customWidth="1"/>
    <col min="5" max="6" width="10.5" style="156" customWidth="1"/>
    <col min="7" max="7" width="72.59765625" style="156" customWidth="1"/>
    <col min="8" max="8" width="9.59765625" style="156" customWidth="1"/>
    <col min="9" max="12" width="8.796875" style="156" customWidth="1"/>
    <col min="13" max="16384" width="8.09765625" style="156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3" t="s">
        <v>1</v>
      </c>
      <c r="G1" s="3"/>
      <c r="H1" s="4"/>
      <c r="I1" s="4"/>
      <c r="J1" s="5"/>
      <c r="L1" s="5">
        <v>546</v>
      </c>
    </row>
    <row r="2" spans="1:12" s="7" customFormat="1" ht="30" customHeight="1" x14ac:dyDescent="0.2">
      <c r="B2" s="8" t="s">
        <v>2</v>
      </c>
      <c r="C2" s="9"/>
      <c r="D2" s="10"/>
      <c r="E2" s="11"/>
      <c r="F2" s="12" t="s">
        <v>3</v>
      </c>
      <c r="G2" s="13" t="s">
        <v>4</v>
      </c>
      <c r="H2" s="14" t="s">
        <v>5</v>
      </c>
      <c r="I2" s="15"/>
      <c r="J2" s="15"/>
    </row>
    <row r="3" spans="1:12" s="7" customFormat="1" ht="30" customHeight="1" x14ac:dyDescent="0.2">
      <c r="B3" s="16" t="s">
        <v>6</v>
      </c>
      <c r="C3" s="17"/>
      <c r="D3" s="18">
        <f>F42</f>
        <v>0</v>
      </c>
      <c r="E3" s="19"/>
      <c r="F3" s="20" t="s">
        <v>7</v>
      </c>
      <c r="G3" s="21"/>
      <c r="H3" s="22"/>
      <c r="I3" s="15"/>
      <c r="J3" s="23"/>
      <c r="L3" s="23" t="s">
        <v>8</v>
      </c>
    </row>
    <row r="4" spans="1:12" s="7" customFormat="1" ht="30" customHeight="1" x14ac:dyDescent="0.2">
      <c r="B4" s="16" t="s">
        <v>9</v>
      </c>
      <c r="C4" s="17"/>
      <c r="D4" s="24"/>
      <c r="E4" s="25"/>
      <c r="F4" s="26" t="s">
        <v>10</v>
      </c>
      <c r="G4" s="27" t="s">
        <v>11</v>
      </c>
      <c r="H4" s="14" t="s">
        <v>12</v>
      </c>
      <c r="I4" s="15"/>
      <c r="J4" s="28"/>
    </row>
    <row r="5" spans="1:12" s="7" customFormat="1" ht="30" customHeight="1" x14ac:dyDescent="0.2">
      <c r="B5" s="16" t="s">
        <v>13</v>
      </c>
      <c r="C5" s="17"/>
      <c r="D5" s="18">
        <f>ROUND(D3*D4,0)</f>
        <v>0</v>
      </c>
      <c r="E5" s="19"/>
      <c r="F5" s="26" t="s">
        <v>10</v>
      </c>
      <c r="G5" s="21"/>
      <c r="H5" s="22"/>
      <c r="I5" s="15"/>
      <c r="J5" s="28"/>
    </row>
    <row r="6" spans="1:12" s="7" customFormat="1" ht="30" customHeight="1" x14ac:dyDescent="0.2">
      <c r="B6" s="16" t="s">
        <v>14</v>
      </c>
      <c r="C6" s="17"/>
      <c r="D6" s="29"/>
      <c r="E6" s="30"/>
      <c r="F6" s="31"/>
      <c r="G6" s="32" t="s">
        <v>15</v>
      </c>
      <c r="H6" s="14" t="s">
        <v>16</v>
      </c>
      <c r="I6" s="15"/>
      <c r="J6" s="23"/>
      <c r="L6" s="23" t="s">
        <v>8</v>
      </c>
    </row>
    <row r="7" spans="1:12" s="7" customFormat="1" ht="30" customHeight="1" x14ac:dyDescent="0.2">
      <c r="B7" s="33" t="s">
        <v>17</v>
      </c>
      <c r="C7" s="34"/>
      <c r="D7" s="35"/>
      <c r="E7" s="36"/>
      <c r="F7" s="37" t="s">
        <v>7</v>
      </c>
      <c r="G7" s="38" t="s">
        <v>18</v>
      </c>
      <c r="H7" s="14" t="s">
        <v>19</v>
      </c>
      <c r="I7" s="15"/>
      <c r="J7" s="15"/>
    </row>
    <row r="8" spans="1:12" s="7" customFormat="1" ht="30" customHeight="1" x14ac:dyDescent="0.2">
      <c r="B8" s="39" t="s">
        <v>20</v>
      </c>
      <c r="C8" s="39"/>
      <c r="D8" s="40"/>
      <c r="E8" s="40"/>
      <c r="F8" s="41"/>
      <c r="G8" s="6"/>
      <c r="H8" s="6"/>
      <c r="I8" s="42"/>
      <c r="J8" s="43"/>
      <c r="K8" s="43" t="s">
        <v>21</v>
      </c>
    </row>
    <row r="9" spans="1:12" s="44" customFormat="1" ht="24" customHeight="1" x14ac:dyDescent="0.2">
      <c r="B9" s="45"/>
      <c r="C9" s="46"/>
      <c r="G9" s="47"/>
      <c r="H9" s="48"/>
      <c r="I9" s="49"/>
      <c r="J9" s="50"/>
      <c r="K9" s="50"/>
      <c r="L9" s="50" t="s">
        <v>22</v>
      </c>
    </row>
    <row r="10" spans="1:12" s="59" customFormat="1" ht="21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3" t="s">
        <v>27</v>
      </c>
      <c r="F10" s="53" t="s">
        <v>28</v>
      </c>
      <c r="G10" s="55" t="s">
        <v>29</v>
      </c>
      <c r="H10" s="56"/>
      <c r="I10" s="54" t="s">
        <v>30</v>
      </c>
      <c r="J10" s="54" t="s">
        <v>31</v>
      </c>
      <c r="K10" s="57" t="s">
        <v>32</v>
      </c>
      <c r="L10" s="58" t="s">
        <v>33</v>
      </c>
    </row>
    <row r="11" spans="1:12" s="7" customFormat="1" ht="21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14887</v>
      </c>
      <c r="F11" s="65"/>
      <c r="G11" s="66" t="s">
        <v>37</v>
      </c>
      <c r="H11" s="67"/>
      <c r="I11" s="68">
        <v>10233</v>
      </c>
      <c r="J11" s="68">
        <v>21</v>
      </c>
      <c r="K11" s="69">
        <v>4298</v>
      </c>
      <c r="L11" s="70">
        <v>209</v>
      </c>
    </row>
    <row r="12" spans="1:12" s="7" customFormat="1" ht="21" customHeight="1" x14ac:dyDescent="0.2">
      <c r="A12" s="71">
        <v>2</v>
      </c>
      <c r="B12" s="72"/>
      <c r="C12" s="73"/>
      <c r="D12" s="74" t="s">
        <v>38</v>
      </c>
      <c r="E12" s="75">
        <v>11666</v>
      </c>
      <c r="F12" s="76"/>
      <c r="G12" s="77" t="s">
        <v>39</v>
      </c>
      <c r="H12" s="78"/>
      <c r="I12" s="79">
        <v>5644</v>
      </c>
      <c r="J12" s="79">
        <v>1028</v>
      </c>
      <c r="K12" s="80">
        <v>4497</v>
      </c>
      <c r="L12" s="81">
        <v>362</v>
      </c>
    </row>
    <row r="13" spans="1:12" s="7" customFormat="1" ht="21" customHeight="1" x14ac:dyDescent="0.2">
      <c r="A13" s="71">
        <v>3</v>
      </c>
      <c r="B13" s="72"/>
      <c r="C13" s="73"/>
      <c r="D13" s="74" t="s">
        <v>40</v>
      </c>
      <c r="E13" s="75">
        <v>9348</v>
      </c>
      <c r="F13" s="76"/>
      <c r="G13" s="77" t="s">
        <v>41</v>
      </c>
      <c r="H13" s="78"/>
      <c r="I13" s="79">
        <v>3105</v>
      </c>
      <c r="J13" s="79">
        <v>511</v>
      </c>
      <c r="K13" s="80">
        <v>5303</v>
      </c>
      <c r="L13" s="81">
        <v>410</v>
      </c>
    </row>
    <row r="14" spans="1:12" s="7" customFormat="1" ht="21" customHeight="1" x14ac:dyDescent="0.2">
      <c r="A14" s="71">
        <v>4</v>
      </c>
      <c r="B14" s="72"/>
      <c r="C14" s="73"/>
      <c r="D14" s="74" t="s">
        <v>42</v>
      </c>
      <c r="E14" s="75">
        <v>14344</v>
      </c>
      <c r="F14" s="76"/>
      <c r="G14" s="77" t="s">
        <v>43</v>
      </c>
      <c r="H14" s="78"/>
      <c r="I14" s="79">
        <v>9942</v>
      </c>
      <c r="J14" s="79">
        <v>0</v>
      </c>
      <c r="K14" s="80">
        <v>4034</v>
      </c>
      <c r="L14" s="81">
        <v>306</v>
      </c>
    </row>
    <row r="15" spans="1:12" s="7" customFormat="1" ht="21" customHeight="1" x14ac:dyDescent="0.2">
      <c r="A15" s="71">
        <v>5</v>
      </c>
      <c r="B15" s="72"/>
      <c r="C15" s="73"/>
      <c r="D15" s="74" t="s">
        <v>44</v>
      </c>
      <c r="E15" s="75">
        <v>4541</v>
      </c>
      <c r="F15" s="76"/>
      <c r="G15" s="77" t="s">
        <v>45</v>
      </c>
      <c r="H15" s="82"/>
      <c r="I15" s="79">
        <v>3212</v>
      </c>
      <c r="J15" s="79">
        <v>0</v>
      </c>
      <c r="K15" s="80">
        <v>1246</v>
      </c>
      <c r="L15" s="81">
        <v>58</v>
      </c>
    </row>
    <row r="16" spans="1:12" s="7" customFormat="1" ht="21" customHeight="1" x14ac:dyDescent="0.2">
      <c r="A16" s="71">
        <v>6</v>
      </c>
      <c r="B16" s="72"/>
      <c r="C16" s="73"/>
      <c r="D16" s="74" t="s">
        <v>46</v>
      </c>
      <c r="E16" s="75">
        <v>15951</v>
      </c>
      <c r="F16" s="76"/>
      <c r="G16" s="77" t="s">
        <v>47</v>
      </c>
      <c r="H16" s="82"/>
      <c r="I16" s="79">
        <v>8498</v>
      </c>
      <c r="J16" s="79">
        <v>663</v>
      </c>
      <c r="K16" s="80">
        <v>6353</v>
      </c>
      <c r="L16" s="81">
        <v>382</v>
      </c>
    </row>
    <row r="17" spans="1:12" s="7" customFormat="1" ht="21" customHeight="1" x14ac:dyDescent="0.2">
      <c r="A17" s="71">
        <v>7</v>
      </c>
      <c r="B17" s="72"/>
      <c r="C17" s="73"/>
      <c r="D17" s="74" t="s">
        <v>48</v>
      </c>
      <c r="E17" s="75">
        <v>10969</v>
      </c>
      <c r="F17" s="76"/>
      <c r="G17" s="77" t="s">
        <v>49</v>
      </c>
      <c r="H17" s="82"/>
      <c r="I17" s="79">
        <v>4745</v>
      </c>
      <c r="J17" s="79">
        <v>590</v>
      </c>
      <c r="K17" s="80">
        <v>5411</v>
      </c>
      <c r="L17" s="81">
        <v>195</v>
      </c>
    </row>
    <row r="18" spans="1:12" s="7" customFormat="1" ht="21" customHeight="1" x14ac:dyDescent="0.2">
      <c r="A18" s="71">
        <v>8</v>
      </c>
      <c r="B18" s="72"/>
      <c r="C18" s="73"/>
      <c r="D18" s="74" t="s">
        <v>50</v>
      </c>
      <c r="E18" s="75">
        <v>17043</v>
      </c>
      <c r="F18" s="76"/>
      <c r="G18" s="77" t="s">
        <v>51</v>
      </c>
      <c r="H18" s="82"/>
      <c r="I18" s="79">
        <v>2841</v>
      </c>
      <c r="J18" s="79">
        <v>4656</v>
      </c>
      <c r="K18" s="80">
        <v>8674</v>
      </c>
      <c r="L18" s="81">
        <v>745</v>
      </c>
    </row>
    <row r="19" spans="1:12" s="7" customFormat="1" ht="21" customHeight="1" x14ac:dyDescent="0.2">
      <c r="A19" s="71">
        <v>9</v>
      </c>
      <c r="B19" s="72"/>
      <c r="C19" s="73"/>
      <c r="D19" s="74" t="s">
        <v>52</v>
      </c>
      <c r="E19" s="75">
        <v>3826</v>
      </c>
      <c r="F19" s="76"/>
      <c r="G19" s="77" t="s">
        <v>53</v>
      </c>
      <c r="H19" s="82"/>
      <c r="I19" s="79">
        <v>1208</v>
      </c>
      <c r="J19" s="79">
        <v>579</v>
      </c>
      <c r="K19" s="80">
        <v>1988</v>
      </c>
      <c r="L19" s="81">
        <v>56</v>
      </c>
    </row>
    <row r="20" spans="1:12" s="7" customFormat="1" ht="21" customHeight="1" x14ac:dyDescent="0.2">
      <c r="A20" s="71">
        <v>10</v>
      </c>
      <c r="B20" s="72"/>
      <c r="C20" s="73"/>
      <c r="D20" s="74" t="s">
        <v>54</v>
      </c>
      <c r="E20" s="75">
        <v>12717</v>
      </c>
      <c r="F20" s="76"/>
      <c r="G20" s="77" t="s">
        <v>55</v>
      </c>
      <c r="H20" s="82"/>
      <c r="I20" s="79">
        <v>2015</v>
      </c>
      <c r="J20" s="79">
        <v>1136</v>
      </c>
      <c r="K20" s="80">
        <v>8486</v>
      </c>
      <c r="L20" s="81">
        <v>814</v>
      </c>
    </row>
    <row r="21" spans="1:12" s="7" customFormat="1" ht="21" customHeight="1" x14ac:dyDescent="0.2">
      <c r="A21" s="71">
        <v>11</v>
      </c>
      <c r="B21" s="72"/>
      <c r="C21" s="73"/>
      <c r="D21" s="74" t="s">
        <v>56</v>
      </c>
      <c r="E21" s="75">
        <v>16598</v>
      </c>
      <c r="F21" s="76"/>
      <c r="G21" s="77" t="s">
        <v>57</v>
      </c>
      <c r="H21" s="82"/>
      <c r="I21" s="79">
        <v>2360</v>
      </c>
      <c r="J21" s="79">
        <v>3495</v>
      </c>
      <c r="K21" s="80">
        <v>9337</v>
      </c>
      <c r="L21" s="81">
        <v>1365</v>
      </c>
    </row>
    <row r="22" spans="1:12" s="7" customFormat="1" ht="21" customHeight="1" x14ac:dyDescent="0.2">
      <c r="A22" s="71">
        <v>12</v>
      </c>
      <c r="B22" s="72"/>
      <c r="C22" s="73"/>
      <c r="D22" s="74" t="s">
        <v>58</v>
      </c>
      <c r="E22" s="75">
        <v>7122</v>
      </c>
      <c r="F22" s="76"/>
      <c r="G22" s="77" t="s">
        <v>59</v>
      </c>
      <c r="H22" s="82"/>
      <c r="I22" s="79">
        <v>4623</v>
      </c>
      <c r="J22" s="79">
        <v>130</v>
      </c>
      <c r="K22" s="80">
        <v>2144</v>
      </c>
      <c r="L22" s="81">
        <v>193</v>
      </c>
    </row>
    <row r="23" spans="1:12" s="7" customFormat="1" ht="21" customHeight="1" x14ac:dyDescent="0.2">
      <c r="A23" s="71">
        <v>13</v>
      </c>
      <c r="B23" s="72"/>
      <c r="C23" s="73"/>
      <c r="D23" s="74" t="s">
        <v>60</v>
      </c>
      <c r="E23" s="75">
        <v>5003</v>
      </c>
      <c r="F23" s="76"/>
      <c r="G23" s="77" t="s">
        <v>61</v>
      </c>
      <c r="H23" s="82"/>
      <c r="I23" s="79">
        <v>4252</v>
      </c>
      <c r="J23" s="79">
        <v>92</v>
      </c>
      <c r="K23" s="80">
        <v>540</v>
      </c>
      <c r="L23" s="81">
        <v>83</v>
      </c>
    </row>
    <row r="24" spans="1:12" s="7" customFormat="1" ht="21" customHeight="1" x14ac:dyDescent="0.2">
      <c r="A24" s="71">
        <v>14</v>
      </c>
      <c r="B24" s="72"/>
      <c r="C24" s="73"/>
      <c r="D24" s="74" t="s">
        <v>62</v>
      </c>
      <c r="E24" s="75">
        <v>7596</v>
      </c>
      <c r="F24" s="76"/>
      <c r="G24" s="77" t="s">
        <v>63</v>
      </c>
      <c r="H24" s="82"/>
      <c r="I24" s="79">
        <v>4698</v>
      </c>
      <c r="J24" s="79">
        <v>206</v>
      </c>
      <c r="K24" s="80">
        <v>2522</v>
      </c>
      <c r="L24" s="81">
        <v>86</v>
      </c>
    </row>
    <row r="25" spans="1:12" s="7" customFormat="1" ht="21" customHeight="1" x14ac:dyDescent="0.2">
      <c r="A25" s="71">
        <v>15</v>
      </c>
      <c r="B25" s="72"/>
      <c r="C25" s="73"/>
      <c r="D25" s="74" t="s">
        <v>64</v>
      </c>
      <c r="E25" s="75">
        <v>8790</v>
      </c>
      <c r="F25" s="76"/>
      <c r="G25" s="77" t="s">
        <v>65</v>
      </c>
      <c r="H25" s="82"/>
      <c r="I25" s="79">
        <v>4301</v>
      </c>
      <c r="J25" s="79">
        <v>1245</v>
      </c>
      <c r="K25" s="80">
        <v>2883</v>
      </c>
      <c r="L25" s="81">
        <v>306</v>
      </c>
    </row>
    <row r="26" spans="1:12" s="7" customFormat="1" ht="56.25" customHeight="1" x14ac:dyDescent="0.2">
      <c r="A26" s="71">
        <v>16</v>
      </c>
      <c r="B26" s="72"/>
      <c r="C26" s="83">
        <f>SUM(E11:E38)</f>
        <v>239140</v>
      </c>
      <c r="D26" s="74" t="s">
        <v>66</v>
      </c>
      <c r="E26" s="75">
        <v>20308</v>
      </c>
      <c r="F26" s="76"/>
      <c r="G26" s="84" t="s">
        <v>67</v>
      </c>
      <c r="H26" s="85"/>
      <c r="I26" s="86">
        <v>1871</v>
      </c>
      <c r="J26" s="86">
        <v>5036</v>
      </c>
      <c r="K26" s="87">
        <v>10588</v>
      </c>
      <c r="L26" s="88">
        <v>2654</v>
      </c>
    </row>
    <row r="27" spans="1:12" s="7" customFormat="1" ht="28.5" customHeight="1" x14ac:dyDescent="0.2">
      <c r="A27" s="71">
        <v>17</v>
      </c>
      <c r="B27" s="72"/>
      <c r="C27" s="89"/>
      <c r="D27" s="74" t="s">
        <v>68</v>
      </c>
      <c r="E27" s="75">
        <v>6159</v>
      </c>
      <c r="F27" s="76"/>
      <c r="G27" s="90" t="s">
        <v>69</v>
      </c>
      <c r="H27" s="91"/>
      <c r="I27" s="92">
        <v>2296</v>
      </c>
      <c r="J27" s="92">
        <v>1265</v>
      </c>
      <c r="K27" s="93">
        <v>2363</v>
      </c>
      <c r="L27" s="94">
        <v>168</v>
      </c>
    </row>
    <row r="28" spans="1:12" s="7" customFormat="1" ht="21" customHeight="1" x14ac:dyDescent="0.2">
      <c r="A28" s="71">
        <v>18</v>
      </c>
      <c r="B28" s="72"/>
      <c r="C28" s="95"/>
      <c r="D28" s="74" t="s">
        <v>70</v>
      </c>
      <c r="E28" s="75">
        <v>3663</v>
      </c>
      <c r="F28" s="76"/>
      <c r="G28" s="96" t="s">
        <v>71</v>
      </c>
      <c r="H28" s="97"/>
      <c r="I28" s="92">
        <v>2960</v>
      </c>
      <c r="J28" s="92">
        <v>78</v>
      </c>
      <c r="K28" s="93">
        <v>590</v>
      </c>
      <c r="L28" s="94">
        <v>24</v>
      </c>
    </row>
    <row r="29" spans="1:12" s="7" customFormat="1" ht="21" customHeight="1" x14ac:dyDescent="0.2">
      <c r="A29" s="71">
        <v>19</v>
      </c>
      <c r="B29" s="72"/>
      <c r="C29" s="95"/>
      <c r="D29" s="74" t="s">
        <v>72</v>
      </c>
      <c r="E29" s="75">
        <v>3276</v>
      </c>
      <c r="F29" s="76"/>
      <c r="G29" s="96" t="s">
        <v>73</v>
      </c>
      <c r="H29" s="97"/>
      <c r="I29" s="92">
        <v>2333</v>
      </c>
      <c r="J29" s="92">
        <v>64</v>
      </c>
      <c r="K29" s="93">
        <v>809</v>
      </c>
      <c r="L29" s="94">
        <v>32</v>
      </c>
    </row>
    <row r="30" spans="1:12" s="7" customFormat="1" ht="21" customHeight="1" x14ac:dyDescent="0.2">
      <c r="A30" s="71">
        <v>20</v>
      </c>
      <c r="B30" s="72"/>
      <c r="C30" s="95"/>
      <c r="D30" s="74" t="s">
        <v>74</v>
      </c>
      <c r="E30" s="75">
        <v>4763</v>
      </c>
      <c r="F30" s="76"/>
      <c r="G30" s="77" t="s">
        <v>75</v>
      </c>
      <c r="H30" s="82"/>
      <c r="I30" s="79">
        <v>2611</v>
      </c>
      <c r="J30" s="79">
        <v>364</v>
      </c>
      <c r="K30" s="80">
        <v>1557</v>
      </c>
      <c r="L30" s="81">
        <v>173</v>
      </c>
    </row>
    <row r="31" spans="1:12" s="7" customFormat="1" ht="21" customHeight="1" x14ac:dyDescent="0.2">
      <c r="A31" s="71">
        <v>21</v>
      </c>
      <c r="B31" s="72"/>
      <c r="C31" s="95"/>
      <c r="D31" s="74" t="s">
        <v>76</v>
      </c>
      <c r="E31" s="75">
        <v>8087</v>
      </c>
      <c r="F31" s="76"/>
      <c r="G31" s="77" t="s">
        <v>77</v>
      </c>
      <c r="H31" s="82"/>
      <c r="I31" s="79">
        <v>4701</v>
      </c>
      <c r="J31" s="79">
        <v>177</v>
      </c>
      <c r="K31" s="80">
        <v>2862</v>
      </c>
      <c r="L31" s="81">
        <v>248</v>
      </c>
    </row>
    <row r="32" spans="1:12" s="7" customFormat="1" ht="21" customHeight="1" x14ac:dyDescent="0.2">
      <c r="A32" s="71">
        <v>22</v>
      </c>
      <c r="B32" s="72"/>
      <c r="C32" s="98"/>
      <c r="D32" s="74" t="s">
        <v>78</v>
      </c>
      <c r="E32" s="75">
        <v>3221</v>
      </c>
      <c r="F32" s="76"/>
      <c r="G32" s="77" t="s">
        <v>79</v>
      </c>
      <c r="H32" s="82"/>
      <c r="I32" s="79">
        <v>2431</v>
      </c>
      <c r="J32" s="79">
        <v>0</v>
      </c>
      <c r="K32" s="80">
        <v>718</v>
      </c>
      <c r="L32" s="81">
        <v>54</v>
      </c>
    </row>
    <row r="33" spans="1:12" s="7" customFormat="1" ht="21" customHeight="1" x14ac:dyDescent="0.2">
      <c r="A33" s="71">
        <v>23</v>
      </c>
      <c r="B33" s="72"/>
      <c r="C33" s="95"/>
      <c r="D33" s="74" t="s">
        <v>80</v>
      </c>
      <c r="E33" s="75">
        <v>6677</v>
      </c>
      <c r="F33" s="76"/>
      <c r="G33" s="77" t="s">
        <v>81</v>
      </c>
      <c r="H33" s="82"/>
      <c r="I33" s="79">
        <v>5268</v>
      </c>
      <c r="J33" s="79">
        <v>0</v>
      </c>
      <c r="K33" s="80">
        <v>1290</v>
      </c>
      <c r="L33" s="81">
        <v>73</v>
      </c>
    </row>
    <row r="34" spans="1:12" s="7" customFormat="1" ht="21" customHeight="1" x14ac:dyDescent="0.2">
      <c r="A34" s="71">
        <v>24</v>
      </c>
      <c r="B34" s="72"/>
      <c r="C34" s="95"/>
      <c r="D34" s="74" t="s">
        <v>82</v>
      </c>
      <c r="E34" s="75">
        <v>13960</v>
      </c>
      <c r="F34" s="76"/>
      <c r="G34" s="99" t="s">
        <v>83</v>
      </c>
      <c r="H34" s="100"/>
      <c r="I34" s="79">
        <v>10255</v>
      </c>
      <c r="J34" s="79">
        <v>0</v>
      </c>
      <c r="K34" s="80">
        <v>3149</v>
      </c>
      <c r="L34" s="81">
        <v>353</v>
      </c>
    </row>
    <row r="35" spans="1:12" s="7" customFormat="1" ht="21" customHeight="1" x14ac:dyDescent="0.2">
      <c r="A35" s="71">
        <v>25</v>
      </c>
      <c r="B35" s="72"/>
      <c r="C35" s="95"/>
      <c r="D35" s="74" t="s">
        <v>84</v>
      </c>
      <c r="E35" s="75">
        <v>1627</v>
      </c>
      <c r="F35" s="76"/>
      <c r="G35" s="77" t="s">
        <v>85</v>
      </c>
      <c r="H35" s="82"/>
      <c r="I35" s="79">
        <v>1440</v>
      </c>
      <c r="J35" s="79">
        <v>0</v>
      </c>
      <c r="K35" s="80">
        <v>134</v>
      </c>
      <c r="L35" s="81">
        <v>23</v>
      </c>
    </row>
    <row r="36" spans="1:12" s="7" customFormat="1" ht="21" customHeight="1" x14ac:dyDescent="0.2">
      <c r="A36" s="71">
        <v>26</v>
      </c>
      <c r="B36" s="72"/>
      <c r="C36" s="95"/>
      <c r="D36" s="74" t="s">
        <v>86</v>
      </c>
      <c r="E36" s="75">
        <v>1708</v>
      </c>
      <c r="F36" s="76"/>
      <c r="G36" s="77" t="s">
        <v>87</v>
      </c>
      <c r="H36" s="82"/>
      <c r="I36" s="79">
        <v>1369</v>
      </c>
      <c r="J36" s="79">
        <v>0</v>
      </c>
      <c r="K36" s="80">
        <v>244</v>
      </c>
      <c r="L36" s="81">
        <v>58</v>
      </c>
    </row>
    <row r="37" spans="1:12" s="7" customFormat="1" ht="21" customHeight="1" x14ac:dyDescent="0.2">
      <c r="A37" s="71">
        <v>27</v>
      </c>
      <c r="B37" s="72"/>
      <c r="C37" s="95"/>
      <c r="D37" s="74" t="s">
        <v>88</v>
      </c>
      <c r="E37" s="75">
        <v>1013</v>
      </c>
      <c r="F37" s="76"/>
      <c r="G37" s="77" t="s">
        <v>89</v>
      </c>
      <c r="H37" s="82"/>
      <c r="I37" s="79">
        <v>806</v>
      </c>
      <c r="J37" s="79">
        <v>0</v>
      </c>
      <c r="K37" s="80">
        <v>158</v>
      </c>
      <c r="L37" s="81">
        <v>17</v>
      </c>
    </row>
    <row r="38" spans="1:12" s="7" customFormat="1" ht="21" customHeight="1" x14ac:dyDescent="0.2">
      <c r="A38" s="101">
        <v>28</v>
      </c>
      <c r="B38" s="102"/>
      <c r="C38" s="103"/>
      <c r="D38" s="104" t="s">
        <v>90</v>
      </c>
      <c r="E38" s="105">
        <v>4277</v>
      </c>
      <c r="F38" s="106"/>
      <c r="G38" s="107" t="s">
        <v>91</v>
      </c>
      <c r="H38" s="108"/>
      <c r="I38" s="109">
        <v>3364</v>
      </c>
      <c r="J38" s="109">
        <v>0</v>
      </c>
      <c r="K38" s="110">
        <v>792</v>
      </c>
      <c r="L38" s="111">
        <v>108</v>
      </c>
    </row>
    <row r="39" spans="1:12" s="7" customFormat="1" ht="30" customHeight="1" x14ac:dyDescent="0.2">
      <c r="A39" s="112">
        <v>29</v>
      </c>
      <c r="B39" s="61" t="s">
        <v>92</v>
      </c>
      <c r="C39" s="113" t="s">
        <v>93</v>
      </c>
      <c r="D39" s="63" t="s">
        <v>94</v>
      </c>
      <c r="E39" s="64">
        <v>19150</v>
      </c>
      <c r="F39" s="65"/>
      <c r="G39" s="114" t="s">
        <v>95</v>
      </c>
      <c r="H39" s="115"/>
      <c r="I39" s="68">
        <v>13169</v>
      </c>
      <c r="J39" s="68">
        <v>247</v>
      </c>
      <c r="K39" s="69">
        <v>5052</v>
      </c>
      <c r="L39" s="70">
        <v>540</v>
      </c>
    </row>
    <row r="40" spans="1:12" s="7" customFormat="1" ht="21" customHeight="1" x14ac:dyDescent="0.2">
      <c r="A40" s="116">
        <v>30</v>
      </c>
      <c r="B40" s="102"/>
      <c r="C40" s="117">
        <f>SUM(E39:E40)</f>
        <v>24644</v>
      </c>
      <c r="D40" s="118" t="s">
        <v>96</v>
      </c>
      <c r="E40" s="119">
        <v>5494</v>
      </c>
      <c r="F40" s="120"/>
      <c r="G40" s="107" t="s">
        <v>97</v>
      </c>
      <c r="H40" s="108"/>
      <c r="I40" s="109">
        <v>4021</v>
      </c>
      <c r="J40" s="109">
        <v>63</v>
      </c>
      <c r="K40" s="110">
        <v>1189</v>
      </c>
      <c r="L40" s="111">
        <v>143</v>
      </c>
    </row>
    <row r="41" spans="1:12" s="59" customFormat="1" ht="36" customHeight="1" thickBot="1" x14ac:dyDescent="0.5">
      <c r="A41" s="121">
        <v>31</v>
      </c>
      <c r="B41" s="122" t="s">
        <v>98</v>
      </c>
      <c r="C41" s="123" t="s">
        <v>99</v>
      </c>
      <c r="D41" s="124" t="s">
        <v>100</v>
      </c>
      <c r="E41" s="125">
        <v>8955</v>
      </c>
      <c r="F41" s="126"/>
      <c r="G41" s="127" t="s">
        <v>101</v>
      </c>
      <c r="H41" s="128"/>
      <c r="I41" s="129">
        <v>4397</v>
      </c>
      <c r="J41" s="129">
        <v>378</v>
      </c>
      <c r="K41" s="130">
        <v>3852</v>
      </c>
      <c r="L41" s="131">
        <v>245</v>
      </c>
    </row>
    <row r="42" spans="1:12" s="7" customFormat="1" ht="25.05" customHeight="1" thickTop="1" x14ac:dyDescent="0.2">
      <c r="A42" s="132"/>
      <c r="B42" s="133" t="s">
        <v>102</v>
      </c>
      <c r="C42" s="134"/>
      <c r="D42" s="135"/>
      <c r="E42" s="136">
        <f>SUM(E11:E41)</f>
        <v>272739</v>
      </c>
      <c r="F42" s="136">
        <f>SUM(F11:F41)</f>
        <v>0</v>
      </c>
      <c r="G42" s="137"/>
      <c r="H42" s="138"/>
      <c r="I42" s="139">
        <f t="shared" ref="I42:L42" si="0">SUM(I11:I41)</f>
        <v>134969</v>
      </c>
      <c r="J42" s="139">
        <f t="shared" si="0"/>
        <v>22024</v>
      </c>
      <c r="K42" s="137">
        <f t="shared" si="0"/>
        <v>103063</v>
      </c>
      <c r="L42" s="140">
        <f t="shared" si="0"/>
        <v>10483</v>
      </c>
    </row>
    <row r="43" spans="1:12" s="7" customFormat="1" ht="18" customHeight="1" x14ac:dyDescent="0.2">
      <c r="E43" s="141"/>
      <c r="F43" s="141"/>
      <c r="G43" s="142"/>
      <c r="H43" s="142"/>
      <c r="I43" s="141"/>
      <c r="J43" s="141"/>
      <c r="K43" s="141"/>
      <c r="L43" s="141"/>
    </row>
    <row r="44" spans="1:12" s="7" customFormat="1" ht="18" customHeight="1" x14ac:dyDescent="0.2">
      <c r="B44" s="6" t="s">
        <v>103</v>
      </c>
      <c r="E44" s="141"/>
      <c r="F44" s="141"/>
      <c r="G44" s="142"/>
      <c r="H44" s="142"/>
      <c r="I44" s="141"/>
      <c r="J44" s="141"/>
    </row>
    <row r="45" spans="1:12" s="7" customFormat="1" ht="18" customHeight="1" x14ac:dyDescent="0.2">
      <c r="B45" s="6" t="s">
        <v>104</v>
      </c>
      <c r="E45" s="141"/>
      <c r="F45" s="141"/>
      <c r="G45" s="143"/>
      <c r="H45" s="143"/>
      <c r="I45" s="141"/>
      <c r="J45" s="141"/>
    </row>
    <row r="46" spans="1:12" s="7" customFormat="1" ht="18" customHeight="1" x14ac:dyDescent="0.2">
      <c r="B46" s="144" t="s">
        <v>105</v>
      </c>
      <c r="E46" s="141"/>
      <c r="F46" s="141"/>
      <c r="G46" s="143"/>
      <c r="H46" s="143"/>
      <c r="I46" s="141"/>
      <c r="J46" s="141"/>
    </row>
    <row r="47" spans="1:12" s="7" customFormat="1" ht="18" customHeight="1" x14ac:dyDescent="0.2">
      <c r="B47" s="144" t="s">
        <v>106</v>
      </c>
      <c r="E47" s="141"/>
      <c r="F47" s="141"/>
      <c r="G47" s="143"/>
      <c r="H47" s="143"/>
      <c r="I47" s="141"/>
      <c r="J47" s="141"/>
    </row>
    <row r="48" spans="1:12" s="7" customFormat="1" ht="18" customHeight="1" x14ac:dyDescent="0.2">
      <c r="B48" s="42" t="s">
        <v>107</v>
      </c>
      <c r="E48" s="141"/>
      <c r="F48" s="141"/>
      <c r="G48" s="143"/>
      <c r="H48" s="143"/>
      <c r="I48" s="141"/>
      <c r="J48" s="141"/>
    </row>
    <row r="49" spans="1:11" s="7" customFormat="1" ht="18" customHeight="1" x14ac:dyDescent="0.2">
      <c r="A49" s="145"/>
      <c r="B49" s="146" t="s">
        <v>108</v>
      </c>
      <c r="C49" s="145"/>
      <c r="D49" s="145"/>
      <c r="E49" s="147"/>
      <c r="F49" s="148"/>
      <c r="G49" s="149"/>
      <c r="I49" s="150"/>
      <c r="J49" s="150"/>
      <c r="K49" s="151"/>
    </row>
    <row r="50" spans="1:11" s="7" customFormat="1" ht="18" customHeight="1" x14ac:dyDescent="0.2">
      <c r="A50" s="145"/>
      <c r="B50" s="146" t="s">
        <v>109</v>
      </c>
      <c r="C50" s="145"/>
      <c r="D50" s="145"/>
      <c r="E50" s="147"/>
      <c r="F50" s="148"/>
      <c r="G50" s="149"/>
      <c r="I50" s="150"/>
      <c r="J50" s="150"/>
      <c r="K50" s="151"/>
    </row>
    <row r="51" spans="1:11" s="152" customFormat="1" ht="18" customHeight="1" x14ac:dyDescent="0.45">
      <c r="B51" s="153" t="s">
        <v>110</v>
      </c>
      <c r="C51" s="154"/>
      <c r="D51" s="154"/>
      <c r="E51" s="154"/>
      <c r="F51" s="154"/>
      <c r="G51" s="154"/>
      <c r="H51" s="155"/>
      <c r="I51" s="155"/>
      <c r="J51" s="155"/>
    </row>
    <row r="52" spans="1:11" ht="18" customHeight="1" x14ac:dyDescent="0.45">
      <c r="A52" s="156"/>
      <c r="B52" s="154"/>
      <c r="C52" s="154"/>
      <c r="D52" s="154"/>
      <c r="E52" s="154"/>
      <c r="F52" s="154"/>
      <c r="G52" s="154"/>
    </row>
    <row r="53" spans="1:11" ht="18" customHeight="1" x14ac:dyDescent="0.45">
      <c r="A53" s="156"/>
      <c r="B53" s="154"/>
      <c r="C53" s="154"/>
      <c r="D53" s="154"/>
      <c r="E53" s="154"/>
      <c r="F53" s="154"/>
      <c r="G53" s="154"/>
    </row>
    <row r="54" spans="1:11" ht="18" customHeight="1" x14ac:dyDescent="0.45"/>
    <row r="55" spans="1:11" ht="18" customHeight="1" x14ac:dyDescent="0.45"/>
    <row r="56" spans="1:11" ht="18" customHeight="1" x14ac:dyDescent="0.45">
      <c r="A56" s="156"/>
      <c r="D56" s="156"/>
    </row>
    <row r="57" spans="1:11" ht="18" customHeight="1" x14ac:dyDescent="0.45">
      <c r="A57" s="156"/>
      <c r="D57" s="156"/>
    </row>
    <row r="58" spans="1:11" ht="18" customHeight="1" x14ac:dyDescent="0.45">
      <c r="A58" s="156"/>
      <c r="D58" s="156"/>
    </row>
    <row r="59" spans="1:11" ht="13.2" x14ac:dyDescent="0.45">
      <c r="A59" s="156"/>
      <c r="D59" s="156"/>
    </row>
    <row r="60" spans="1:11" ht="13.2" x14ac:dyDescent="0.45">
      <c r="A60" s="156"/>
      <c r="D60" s="156"/>
    </row>
    <row r="61" spans="1:11" ht="13.2" x14ac:dyDescent="0.45">
      <c r="A61" s="156"/>
      <c r="D61" s="156"/>
    </row>
    <row r="62" spans="1:11" ht="13.2" x14ac:dyDescent="0.45">
      <c r="A62" s="156"/>
      <c r="D62" s="156"/>
    </row>
    <row r="63" spans="1:11" ht="13.2" x14ac:dyDescent="0.45">
      <c r="A63" s="156"/>
      <c r="D63" s="156"/>
    </row>
    <row r="64" spans="1:11" ht="13.2" x14ac:dyDescent="0.45">
      <c r="A64" s="156"/>
      <c r="D64" s="156"/>
    </row>
    <row r="65" s="156" customFormat="1" ht="13.2" x14ac:dyDescent="0.45"/>
    <row r="66" s="156" customFormat="1" ht="13.2" x14ac:dyDescent="0.45"/>
    <row r="67" s="156" customFormat="1" ht="13.2" x14ac:dyDescent="0.45"/>
    <row r="68" s="156" customFormat="1" ht="13.2" x14ac:dyDescent="0.45"/>
    <row r="69" s="156" customFormat="1" ht="13.2" x14ac:dyDescent="0.45"/>
    <row r="70" s="156" customFormat="1" ht="13.2" x14ac:dyDescent="0.45"/>
    <row r="71" s="156" customFormat="1" ht="13.2" x14ac:dyDescent="0.45"/>
    <row r="72" s="156" customFormat="1" ht="13.2" x14ac:dyDescent="0.45"/>
    <row r="73" s="156" customFormat="1" ht="13.2" x14ac:dyDescent="0.45"/>
    <row r="74" s="156" customFormat="1" ht="13.2" x14ac:dyDescent="0.45"/>
    <row r="75" s="156" customFormat="1" ht="13.2" x14ac:dyDescent="0.45"/>
    <row r="76" s="156" customFormat="1" ht="13.2" x14ac:dyDescent="0.45"/>
    <row r="77" s="156" customFormat="1" ht="13.2" x14ac:dyDescent="0.45"/>
    <row r="78" s="156" customFormat="1" ht="13.2" x14ac:dyDescent="0.45"/>
    <row r="79" s="156" customFormat="1" ht="13.2" x14ac:dyDescent="0.45"/>
    <row r="80" s="156" customFormat="1" ht="13.2" x14ac:dyDescent="0.45"/>
    <row r="81" s="156" customFormat="1" ht="13.2" x14ac:dyDescent="0.45"/>
    <row r="82" s="156" customFormat="1" ht="13.2" x14ac:dyDescent="0.45"/>
    <row r="83" s="156" customFormat="1" ht="13.2" x14ac:dyDescent="0.45"/>
    <row r="84" s="156" customFormat="1" ht="13.2" x14ac:dyDescent="0.45"/>
    <row r="85" s="156" customFormat="1" ht="13.2" x14ac:dyDescent="0.45"/>
    <row r="86" s="156" customFormat="1" ht="13.2" x14ac:dyDescent="0.45"/>
    <row r="87" s="156" customFormat="1" ht="13.2" x14ac:dyDescent="0.45"/>
    <row r="88" s="156" customFormat="1" ht="13.2" x14ac:dyDescent="0.45"/>
    <row r="89" s="156" customFormat="1" ht="13.2" x14ac:dyDescent="0.45"/>
    <row r="90" s="156" customFormat="1" ht="13.2" x14ac:dyDescent="0.45"/>
    <row r="91" s="156" customFormat="1" ht="13.2" x14ac:dyDescent="0.45"/>
    <row r="92" s="156" customFormat="1" ht="13.2" x14ac:dyDescent="0.45"/>
    <row r="93" s="156" customFormat="1" ht="13.2" x14ac:dyDescent="0.45"/>
    <row r="94" s="156" customFormat="1" ht="13.2" x14ac:dyDescent="0.45"/>
    <row r="95" s="156" customFormat="1" ht="13.2" x14ac:dyDescent="0.45"/>
    <row r="96" s="156" customFormat="1" ht="13.2" x14ac:dyDescent="0.45"/>
    <row r="97" s="156" customFormat="1" ht="13.2" x14ac:dyDescent="0.45"/>
    <row r="98" s="156" customFormat="1" ht="13.2" x14ac:dyDescent="0.45"/>
    <row r="99" s="156" customFormat="1" ht="13.2" x14ac:dyDescent="0.45"/>
    <row r="100" s="156" customFormat="1" ht="13.2" x14ac:dyDescent="0.45"/>
    <row r="101" s="156" customFormat="1" ht="13.2" x14ac:dyDescent="0.45"/>
  </sheetData>
  <sheetProtection formatCells="0" insertHyperlinks="0"/>
  <mergeCells count="23">
    <mergeCell ref="B39:B40"/>
    <mergeCell ref="G39:H39"/>
    <mergeCell ref="B42:D42"/>
    <mergeCell ref="B51:G53"/>
    <mergeCell ref="B8:C8"/>
    <mergeCell ref="D8:F8"/>
    <mergeCell ref="B11:B38"/>
    <mergeCell ref="C11:C25"/>
    <mergeCell ref="G26:H26"/>
    <mergeCell ref="G27:H27"/>
    <mergeCell ref="G34:H34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conditionalFormatting sqref="E11">
    <cfRule type="expression" priority="1">
      <formula>$E$11&lt;&gt;""</formula>
    </cfRule>
  </conditionalFormatting>
  <conditionalFormatting sqref="I17:L19">
    <cfRule type="cellIs" priority="2" operator="notEqual">
      <formula>"赤字に変更"</formula>
    </cfRule>
  </conditionalFormatting>
  <printOptions horizontalCentered="1"/>
  <pageMargins left="0.15748031496062992" right="0.15748031496062992" top="0.47244094488188981" bottom="0.15748031496062992" header="7.874015748031496E-2" footer="7.874015748031496E-2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967F3-7E77-47F0-9BA9-43572F716FD8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かごしま</vt:lpstr>
      <vt:lpstr>Sheet1</vt:lpstr>
      <vt:lpstr>かごしま!Print_Area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2025-03-24T08:49:08Z</dcterms:created>
  <dcterms:modified xsi:type="dcterms:W3CDTF">2025-03-24T08:50:48Z</dcterms:modified>
</cp:coreProperties>
</file>