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E8528D66-96B5-4096-9D16-71252B8DA365}" xr6:coauthVersionLast="47" xr6:coauthVersionMax="47" xr10:uidLastSave="{00000000-0000-0000-0000-000000000000}"/>
  <bookViews>
    <workbookView xWindow="-108" yWindow="-108" windowWidth="23256" windowHeight="12576" xr2:uid="{8E13A6A6-4B98-4449-880D-D97ED50FFCD7}"/>
  </bookViews>
  <sheets>
    <sheet name="かご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かごしま!$A$1:$L$53</definedName>
    <definedName name="Z_12B79591_0D7E_424A_BCB9_01520579CC20_.wvu.PrintArea" localSheetId="0" hidden="1">かごしま!$B$1:$J$53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J42" i="2"/>
  <c r="I42" i="2"/>
  <c r="F42" i="2"/>
  <c r="D3" i="2" s="1"/>
  <c r="D5" i="2" s="1"/>
  <c r="E42" i="2"/>
  <c r="C40" i="2"/>
  <c r="C26" i="2"/>
</calcChain>
</file>

<file path=xl/sharedStrings.xml><?xml version="1.0" encoding="utf-8"?>
<sst xmlns="http://schemas.openxmlformats.org/spreadsheetml/2006/main" count="114" uniqueCount="111">
  <si>
    <t>リビングかごしま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</si>
  <si>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</si>
  <si>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</si>
  <si>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</si>
  <si>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</si>
  <si>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</si>
  <si>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</si>
  <si>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</si>
  <si>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</si>
  <si>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</si>
  <si>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</si>
  <si>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</si>
  <si>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</si>
  <si>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</si>
  <si>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</si>
  <si>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</si>
  <si>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</si>
  <si>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</si>
  <si>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</si>
  <si>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</si>
  <si>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</si>
  <si>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</si>
  <si>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5月2日改定版</t>
    <rPh sb="1" eb="2">
      <t>ガツ</t>
    </rPh>
    <rPh sb="3" eb="5">
      <t>カイテイ</t>
    </rPh>
    <rPh sb="5" eb="6">
      <t>ハン</t>
    </rPh>
    <phoneticPr fontId="7"/>
  </si>
  <si>
    <t>CD</t>
    <phoneticPr fontId="7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</si>
  <si>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</si>
  <si>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</si>
  <si>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</si>
  <si>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</si>
  <si>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6"/>
  </si>
  <si>
    <t>配布町丁</t>
    <phoneticPr fontId="7"/>
  </si>
  <si>
    <t>戸建部数</t>
    <rPh sb="0" eb="2">
      <t>コダテ</t>
    </rPh>
    <rPh sb="2" eb="4">
      <t>ブスウ</t>
    </rPh>
    <phoneticPr fontId="7"/>
  </si>
  <si>
    <t>分譲M</t>
    <rPh sb="0" eb="2">
      <t>ブンジョウ</t>
    </rPh>
    <phoneticPr fontId="7"/>
  </si>
  <si>
    <t>賃貸集合</t>
    <rPh sb="0" eb="2">
      <t>チンタイ</t>
    </rPh>
    <rPh sb="2" eb="4">
      <t>シュウゴウ</t>
    </rPh>
    <phoneticPr fontId="7"/>
  </si>
  <si>
    <t>企業</t>
    <rPh sb="0" eb="2">
      <t>キギョウ</t>
    </rPh>
    <phoneticPr fontId="7"/>
  </si>
  <si>
    <t>①</t>
    <phoneticPr fontId="1"/>
  </si>
  <si>
    <t>鹿児島市</t>
    <rPh sb="0" eb="3">
      <t>カゴシマ</t>
    </rPh>
    <rPh sb="3" eb="4">
      <t>シ</t>
    </rPh>
    <phoneticPr fontId="17"/>
  </si>
  <si>
    <t>谷山南</t>
  </si>
  <si>
    <t>平川町、下福元町、錦江台1～3、光山1・2、坂之上1～8、南栄5、和田1～3、慈眼寺町</t>
  </si>
  <si>
    <t>谷山中央</t>
  </si>
  <si>
    <t>谷山中央1～8、上福元町、西谷山1～4</t>
    <phoneticPr fontId="7"/>
  </si>
  <si>
    <t>谷山北</t>
  </si>
  <si>
    <t>小松原1・2、東谷山1～7</t>
  </si>
  <si>
    <t>中山・皇徳寺台</t>
  </si>
  <si>
    <t>希望ヶ丘、自由ヶ丘1・2、清和1～4、中山1・2、中山町、山田町、皇徳寺台1～5</t>
  </si>
  <si>
    <t>星ヶ峯</t>
  </si>
  <si>
    <t>星ヶ峯1～6</t>
  </si>
  <si>
    <t>桜ヶ丘・宇宿</t>
  </si>
  <si>
    <t>桜ヶ丘1～8、魚見町、小原町、宇宿1～9、向陽1・2、広木1～3</t>
  </si>
  <si>
    <t>紫原</t>
  </si>
  <si>
    <t>紫原1～7、西紫原町、日之出町、南新町</t>
  </si>
  <si>
    <t>郡元・鴨池</t>
  </si>
  <si>
    <t>新栄町、南郡元町、東郡元町、三和町、真砂本町、真砂町、鴨池新町、与次郎2、郡元1～3、鴨池1・2</t>
  </si>
  <si>
    <t>唐湊</t>
  </si>
  <si>
    <t>唐湊1～4、郡元町</t>
  </si>
  <si>
    <t>荒田</t>
  </si>
  <si>
    <t>下荒田1～4、天保山町、荒田1・2</t>
  </si>
  <si>
    <t>中央駅周辺</t>
  </si>
  <si>
    <t>上荒田町、上之園町、高麗町、中央町、西田1～3、武1～3</t>
  </si>
  <si>
    <t>田上</t>
  </si>
  <si>
    <t>田上台1～4、田上1～8、田上町</t>
  </si>
  <si>
    <t>西陵</t>
  </si>
  <si>
    <t>西陵1～8、五ヶ別府町、西別府町</t>
  </si>
  <si>
    <t>武岡・明和</t>
  </si>
  <si>
    <t>武岡1～6、明和1～5</t>
  </si>
  <si>
    <t>原良・城西</t>
  </si>
  <si>
    <t>原良町、原良1～7、永吉1～3、薬師1・2、常盤町、常盤1・2、鷹師1・2、城西1～3</t>
  </si>
  <si>
    <t>天文館</t>
  </si>
  <si>
    <t>城南町、錦江町、甲突町、南林寺町、松原町、新屋敷町、加治屋町、樋之口町、山之口町、千日町、　　　　　　　　　　　　　　　　　　　　　　西千石町、東千石町、平之町、照国町、呉服町、船津町、中町、金生町、泉町、大黒町、新町、堀江町、　　　　　　　　　　　　　　　　　　　　住吉町、名山町、易居町、小川町、浜町、山下町、城山町</t>
    <phoneticPr fontId="7"/>
  </si>
  <si>
    <t>上町</t>
  </si>
  <si>
    <t>上本町、柳町、長田町、春日町、祇園之洲町、冷水町、大竜町、下竜尾町、上竜尾町、池之上町、稲荷町、清水町、皷川町</t>
  </si>
  <si>
    <t>坂元</t>
  </si>
  <si>
    <t>西坂元町、坂元町、東坂元1～4</t>
  </si>
  <si>
    <t>玉里団地</t>
  </si>
  <si>
    <t>玉里団地1～3、若葉町</t>
  </si>
  <si>
    <t>草牟田</t>
  </si>
  <si>
    <t>新照院町、草牟田1・2、草牟田町、城山1・2、玉里町</t>
  </si>
  <si>
    <t>伊敷・小野</t>
  </si>
  <si>
    <t>下伊敷1～3、下伊敷町、伊敷1～8、小野1～4、犬迫町河頭、小山田町河頭</t>
  </si>
  <si>
    <t>伊敷台</t>
  </si>
  <si>
    <t>伊敷台1～7</t>
  </si>
  <si>
    <t>西伊敷・花野</t>
  </si>
  <si>
    <t>千年1・2、西伊敷1～7、緑ヶ丘町、岡之原町、花野光ヶ丘1・2</t>
  </si>
  <si>
    <t>吉野</t>
  </si>
  <si>
    <t>大明ヶ丘1～3、大石様川西部、柿之迫・中別府、吉野小周辺、吉野中周辺、吉野1～4、川上町、下田町</t>
    <phoneticPr fontId="7"/>
  </si>
  <si>
    <t>吉田</t>
  </si>
  <si>
    <t>牟礼岡1～3、吉田本名町</t>
    <phoneticPr fontId="7"/>
  </si>
  <si>
    <t>喜入</t>
  </si>
  <si>
    <t>喜入瀬々串町、喜入町、喜入前之浜町、喜入中名町</t>
  </si>
  <si>
    <t>郡山</t>
  </si>
  <si>
    <t>郡山町、油須木町、東俣町、川田町</t>
  </si>
  <si>
    <t>松元</t>
  </si>
  <si>
    <t>上谷口町、春山町、石谷町、松陽台、福山町</t>
  </si>
  <si>
    <t>②</t>
    <phoneticPr fontId="1"/>
  </si>
  <si>
    <t>姶良市・日置市</t>
    <rPh sb="2" eb="3">
      <t>シ</t>
    </rPh>
    <rPh sb="4" eb="6">
      <t>ヒオキ</t>
    </rPh>
    <rPh sb="6" eb="7">
      <t>シ</t>
    </rPh>
    <phoneticPr fontId="16"/>
  </si>
  <si>
    <t>姶良</t>
    <phoneticPr fontId="7"/>
  </si>
  <si>
    <t>西姶良1～4、東餅田、西餅田、宮島町、西宮島町、松原町1～3、平松、池島町、永池町、脇元、鍋倉、　　　　　　　　　　　　　　　　　　　　　三拾町、下名、船津、蒲生町 、加治木町木田</t>
    <phoneticPr fontId="7"/>
  </si>
  <si>
    <t>日置</t>
  </si>
  <si>
    <t>つつじヶ丘、妙円寺1～3、郡、郡1・2、猪鹿倉、猪鹿倉1、下谷口、徳重、徳重1～3</t>
  </si>
  <si>
    <t>③</t>
    <phoneticPr fontId="1"/>
  </si>
  <si>
    <t>薩摩川内市・
いちき串木野市</t>
    <phoneticPr fontId="16"/>
  </si>
  <si>
    <r>
      <t xml:space="preserve">　　　北薩 </t>
    </r>
    <r>
      <rPr>
        <b/>
        <sz val="11"/>
        <rFont val="ＭＳ Ｐゴシック"/>
        <family val="3"/>
        <charset val="128"/>
      </rPr>
      <t>※1</t>
    </r>
    <phoneticPr fontId="7"/>
  </si>
  <si>
    <t>平佐、向田町周辺、上川内、永利・勝目、いちき串木野</t>
  </si>
  <si>
    <t>合　計</t>
    <rPh sb="0" eb="1">
      <t>ゴウ</t>
    </rPh>
    <rPh sb="2" eb="3">
      <t>ケイ</t>
    </rPh>
    <phoneticPr fontId="5"/>
  </si>
  <si>
    <t>※ 配布町丁、部数などの内容は、5/17・5/24・6/7・6/14の各号において有効です。</t>
    <phoneticPr fontId="16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</si>
  <si>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6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</si>
  <si>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6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</si>
  <si>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6"/>
  </si>
  <si>
    <t>※一般紙折込と手法が相違しますので、必ず予備部数(２％）を加えて納品してください。お申込みはグループ単位になります。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</si>
  <si>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部数・町丁名などの記載内容は表示期間内であっても、住宅事情等により変更されることがあります。</t>
    <phoneticPr fontId="7"/>
  </si>
  <si>
    <t>※1北薩地区は第3週のみ発行。</t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</si>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</sst>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2" fillId="0" borderId="16" xfId="1" applyFont="1" applyBorder="1">
      <alignment vertical="center"/>
    </xf>
    <xf numFmtId="0" fontId="10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2" applyFont="1" applyFill="1" applyBorder="1" applyAlignment="1">
      <alignment horizontal="right"/>
    </xf>
    <xf numFmtId="0" fontId="15" fillId="2" borderId="18" xfId="1" applyFont="1" applyFill="1" applyBorder="1" applyAlignment="1">
      <alignment horizontal="center" vertical="center" shrinkToFit="1"/>
    </xf>
    <xf numFmtId="0" fontId="10" fillId="2" borderId="18" xfId="3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24" xfId="3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shrinkToFit="1"/>
    </xf>
    <xf numFmtId="0" fontId="10" fillId="0" borderId="26" xfId="1" applyFont="1" applyBorder="1" applyAlignment="1">
      <alignment horizontal="center" vertical="center" shrinkToFit="1"/>
    </xf>
    <xf numFmtId="38" fontId="14" fillId="0" borderId="26" xfId="2" applyFont="1" applyFill="1" applyBorder="1" applyAlignment="1">
      <alignment horizontal="right" vertical="center"/>
    </xf>
    <xf numFmtId="38" fontId="14" fillId="0" borderId="26" xfId="2" applyFont="1" applyFill="1" applyBorder="1" applyAlignment="1" applyProtection="1">
      <alignment vertical="center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0" fontId="10" fillId="0" borderId="28" xfId="1" applyFont="1" applyBorder="1" applyAlignment="1">
      <alignment horizontal="left" vertical="center" shrinkToFit="1"/>
    </xf>
    <xf numFmtId="38" fontId="10" fillId="0" borderId="26" xfId="1" applyNumberFormat="1" applyFont="1" applyBorder="1" applyAlignment="1" applyProtection="1">
      <alignment horizontal="right" vertical="center" shrinkToFit="1"/>
      <protection locked="0"/>
    </xf>
    <xf numFmtId="38" fontId="10" fillId="0" borderId="27" xfId="1" applyNumberFormat="1" applyFont="1" applyBorder="1" applyAlignment="1" applyProtection="1">
      <alignment horizontal="right" vertical="center" shrinkToFit="1"/>
      <protection locked="0"/>
    </xf>
    <xf numFmtId="38" fontId="10" fillId="0" borderId="29" xfId="1" applyNumberFormat="1" applyFont="1" applyBorder="1" applyAlignment="1" applyProtection="1">
      <alignment horizontal="right" vertical="center" shrinkToFit="1"/>
      <protection locked="0"/>
    </xf>
    <xf numFmtId="0" fontId="10" fillId="0" borderId="30" xfId="1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shrinkToFit="1"/>
    </xf>
    <xf numFmtId="0" fontId="10" fillId="0" borderId="33" xfId="1" applyFont="1" applyBorder="1" applyAlignment="1">
      <alignment horizontal="center" vertical="center" shrinkToFit="1"/>
    </xf>
    <xf numFmtId="38" fontId="14" fillId="0" borderId="33" xfId="2" applyFont="1" applyFill="1" applyBorder="1" applyAlignment="1">
      <alignment horizontal="right" vertical="center"/>
    </xf>
    <xf numFmtId="38" fontId="14" fillId="0" borderId="33" xfId="2" applyFont="1" applyFill="1" applyBorder="1" applyAlignment="1" applyProtection="1">
      <alignment vertical="center"/>
      <protection locked="0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38" fontId="10" fillId="0" borderId="33" xfId="1" applyNumberFormat="1" applyFont="1" applyBorder="1" applyAlignment="1" applyProtection="1">
      <alignment horizontal="right" vertical="center" shrinkToFit="1"/>
      <protection locked="0"/>
    </xf>
    <xf numFmtId="38" fontId="10" fillId="0" borderId="34" xfId="1" applyNumberFormat="1" applyFont="1" applyBorder="1" applyAlignment="1" applyProtection="1">
      <alignment horizontal="right" vertical="center" shrinkToFit="1"/>
      <protection locked="0"/>
    </xf>
    <xf numFmtId="38" fontId="10" fillId="0" borderId="36" xfId="1" applyNumberFormat="1" applyFont="1" applyBorder="1" applyAlignment="1" applyProtection="1">
      <alignment horizontal="right" vertical="center" shrinkToFit="1"/>
      <protection locked="0"/>
    </xf>
    <xf numFmtId="0" fontId="10" fillId="0" borderId="35" xfId="1" applyFont="1" applyBorder="1" applyAlignment="1" applyProtection="1">
      <alignment vertical="center" shrinkToFit="1"/>
      <protection locked="0"/>
    </xf>
    <xf numFmtId="180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wrapText="1" shrinkToFit="1"/>
      <protection locked="0"/>
    </xf>
    <xf numFmtId="0" fontId="10" fillId="0" borderId="35" xfId="1" applyFont="1" applyBorder="1" applyAlignment="1">
      <alignment vertical="center" wrapText="1" shrinkToFit="1"/>
    </xf>
    <xf numFmtId="38" fontId="10" fillId="0" borderId="33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4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6" xfId="1" applyNumberFormat="1" applyFont="1" applyBorder="1" applyAlignment="1" applyProtection="1">
      <alignment horizontal="right" vertical="center" wrapText="1" shrinkToFit="1"/>
      <protection locked="0"/>
    </xf>
    <xf numFmtId="0" fontId="10" fillId="0" borderId="32" xfId="1" applyFont="1" applyBorder="1" applyAlignment="1">
      <alignment horizontal="center"/>
    </xf>
    <xf numFmtId="0" fontId="10" fillId="0" borderId="34" xfId="1" applyFont="1" applyBorder="1" applyAlignment="1" applyProtection="1">
      <alignment vertical="center" wrapText="1"/>
      <protection locked="0"/>
    </xf>
    <xf numFmtId="0" fontId="10" fillId="0" borderId="35" xfId="1" applyFont="1" applyBorder="1" applyAlignment="1">
      <alignment vertical="center" wrapText="1"/>
    </xf>
    <xf numFmtId="38" fontId="10" fillId="0" borderId="33" xfId="1" applyNumberFormat="1" applyFont="1" applyBorder="1" applyAlignment="1" applyProtection="1">
      <alignment horizontal="right" vertical="center"/>
      <protection locked="0"/>
    </xf>
    <xf numFmtId="38" fontId="10" fillId="0" borderId="34" xfId="1" applyNumberFormat="1" applyFont="1" applyBorder="1" applyAlignment="1" applyProtection="1">
      <alignment horizontal="right" vertical="center"/>
      <protection locked="0"/>
    </xf>
    <xf numFmtId="38" fontId="10" fillId="0" borderId="36" xfId="1" applyNumberFormat="1" applyFont="1" applyBorder="1" applyAlignment="1" applyProtection="1">
      <alignment horizontal="right" vertical="center"/>
      <protection locked="0"/>
    </xf>
    <xf numFmtId="0" fontId="10" fillId="0" borderId="32" xfId="1" applyFont="1" applyBorder="1" applyAlignment="1">
      <alignment horizontal="center" vertical="center" shrinkToFit="1"/>
    </xf>
    <xf numFmtId="0" fontId="10" fillId="0" borderId="34" xfId="1" applyFont="1" applyBorder="1" applyProtection="1">
      <alignment vertical="center"/>
      <protection locked="0"/>
    </xf>
    <xf numFmtId="0" fontId="10" fillId="0" borderId="35" xfId="1" applyFont="1" applyBorder="1" applyProtection="1">
      <alignment vertical="center"/>
      <protection locked="0"/>
    </xf>
    <xf numFmtId="38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0" fontId="10" fillId="0" borderId="37" xfId="1" applyFont="1" applyBorder="1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38" fontId="10" fillId="0" borderId="39" xfId="1" applyNumberFormat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38" fontId="14" fillId="0" borderId="40" xfId="2" applyFont="1" applyFill="1" applyBorder="1" applyAlignment="1">
      <alignment horizontal="right" vertical="center"/>
    </xf>
    <xf numFmtId="38" fontId="14" fillId="0" borderId="40" xfId="2" applyFont="1" applyFill="1" applyBorder="1" applyAlignment="1" applyProtection="1">
      <alignment vertical="center"/>
      <protection locked="0"/>
    </xf>
    <xf numFmtId="0" fontId="10" fillId="0" borderId="41" xfId="1" applyFont="1" applyBorder="1" applyAlignment="1" applyProtection="1">
      <alignment vertical="center" shrinkToFit="1"/>
      <protection locked="0"/>
    </xf>
    <xf numFmtId="0" fontId="10" fillId="0" borderId="42" xfId="1" applyFont="1" applyBorder="1" applyAlignment="1" applyProtection="1">
      <alignment vertical="center" shrinkToFit="1"/>
      <protection locked="0"/>
    </xf>
    <xf numFmtId="38" fontId="10" fillId="0" borderId="43" xfId="1" applyNumberFormat="1" applyFont="1" applyBorder="1" applyAlignment="1" applyProtection="1">
      <alignment horizontal="right" vertical="center" shrinkToFit="1"/>
      <protection locked="0"/>
    </xf>
    <xf numFmtId="38" fontId="10" fillId="0" borderId="41" xfId="1" applyNumberFormat="1" applyFont="1" applyBorder="1" applyAlignment="1" applyProtection="1">
      <alignment horizontal="right" vertical="center" shrinkToFit="1"/>
      <protection locked="0"/>
    </xf>
    <xf numFmtId="38" fontId="10" fillId="0" borderId="44" xfId="1" applyNumberFormat="1" applyFont="1" applyBorder="1" applyAlignment="1" applyProtection="1">
      <alignment horizontal="right" vertical="center" shrinkToFit="1"/>
      <protection locked="0"/>
    </xf>
    <xf numFmtId="0" fontId="10" fillId="0" borderId="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7" xfId="1" applyFont="1" applyBorder="1" applyAlignment="1" applyProtection="1">
      <alignment vertical="center" wrapText="1"/>
      <protection locked="0"/>
    </xf>
    <xf numFmtId="0" fontId="10" fillId="0" borderId="28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shrinkToFit="1"/>
    </xf>
    <xf numFmtId="180" fontId="10" fillId="0" borderId="39" xfId="1" applyNumberFormat="1" applyFont="1" applyBorder="1" applyAlignment="1">
      <alignment horizontal="center" vertical="center" shrinkToFit="1"/>
    </xf>
    <xf numFmtId="0" fontId="10" fillId="0" borderId="39" xfId="1" applyFont="1" applyBorder="1" applyAlignment="1">
      <alignment horizontal="center" vertical="center" shrinkToFit="1"/>
    </xf>
    <xf numFmtId="38" fontId="14" fillId="0" borderId="39" xfId="2" applyFont="1" applyFill="1" applyBorder="1" applyAlignment="1">
      <alignment horizontal="right" vertical="center"/>
    </xf>
    <xf numFmtId="38" fontId="14" fillId="0" borderId="39" xfId="2" applyFont="1" applyFill="1" applyBorder="1" applyAlignment="1" applyProtection="1">
      <alignment vertical="center"/>
      <protection locked="0"/>
    </xf>
    <xf numFmtId="0" fontId="10" fillId="0" borderId="45" xfId="1" applyFont="1" applyBorder="1" applyAlignment="1">
      <alignment horizontal="center" vertical="center" shrinkToFit="1"/>
    </xf>
    <xf numFmtId="0" fontId="10" fillId="0" borderId="45" xfId="3" applyFont="1" applyBorder="1" applyAlignment="1">
      <alignment horizontal="center" vertical="center" shrinkToFit="1"/>
    </xf>
    <xf numFmtId="38" fontId="10" fillId="0" borderId="46" xfId="1" applyNumberFormat="1" applyFont="1" applyBorder="1" applyAlignment="1">
      <alignment horizontal="center" vertical="center" wrapText="1" shrinkToFit="1"/>
    </xf>
    <xf numFmtId="0" fontId="10" fillId="0" borderId="46" xfId="1" applyFont="1" applyBorder="1" applyAlignment="1">
      <alignment horizontal="left" vertical="center" shrinkToFit="1"/>
    </xf>
    <xf numFmtId="38" fontId="14" fillId="0" borderId="46" xfId="2" applyFont="1" applyFill="1" applyBorder="1" applyAlignment="1">
      <alignment horizontal="right" vertical="center"/>
    </xf>
    <xf numFmtId="38" fontId="14" fillId="0" borderId="46" xfId="2" applyFont="1" applyFill="1" applyBorder="1" applyAlignment="1" applyProtection="1">
      <alignment vertical="center"/>
      <protection locked="0"/>
    </xf>
    <xf numFmtId="0" fontId="10" fillId="0" borderId="47" xfId="1" applyFont="1" applyBorder="1" applyProtection="1">
      <alignment vertical="center"/>
      <protection locked="0"/>
    </xf>
    <xf numFmtId="0" fontId="10" fillId="0" borderId="48" xfId="1" applyFont="1" applyBorder="1" applyProtection="1">
      <alignment vertical="center"/>
      <protection locked="0"/>
    </xf>
    <xf numFmtId="38" fontId="10" fillId="0" borderId="46" xfId="1" applyNumberFormat="1" applyFont="1" applyBorder="1" applyAlignment="1" applyProtection="1">
      <alignment horizontal="right" vertical="center"/>
      <protection locked="0"/>
    </xf>
    <xf numFmtId="38" fontId="10" fillId="0" borderId="47" xfId="1" applyNumberFormat="1" applyFont="1" applyBorder="1" applyAlignment="1" applyProtection="1">
      <alignment horizontal="right" vertical="center"/>
      <protection locked="0"/>
    </xf>
    <xf numFmtId="38" fontId="10" fillId="0" borderId="49" xfId="1" applyNumberFormat="1" applyFont="1" applyBorder="1" applyAlignment="1" applyProtection="1">
      <alignment horizontal="right" vertical="center"/>
      <protection locked="0"/>
    </xf>
    <xf numFmtId="0" fontId="10" fillId="0" borderId="50" xfId="1" applyFont="1" applyBorder="1" applyAlignment="1">
      <alignment horizontal="center"/>
    </xf>
    <xf numFmtId="0" fontId="10" fillId="0" borderId="51" xfId="1" applyFont="1" applyBorder="1" applyAlignment="1">
      <alignment horizontal="center"/>
    </xf>
    <xf numFmtId="0" fontId="10" fillId="0" borderId="52" xfId="1" applyFont="1" applyBorder="1" applyAlignment="1">
      <alignment horizontal="center"/>
    </xf>
    <xf numFmtId="0" fontId="10" fillId="0" borderId="53" xfId="1" applyFont="1" applyBorder="1" applyAlignment="1">
      <alignment horizontal="center"/>
    </xf>
    <xf numFmtId="38" fontId="14" fillId="0" borderId="54" xfId="2" applyFont="1" applyFill="1" applyBorder="1" applyAlignment="1"/>
    <xf numFmtId="38" fontId="14" fillId="0" borderId="55" xfId="2" applyFont="1" applyFill="1" applyBorder="1" applyAlignment="1">
      <alignment horizontal="right"/>
    </xf>
    <xf numFmtId="38" fontId="14" fillId="0" borderId="53" xfId="2" applyFont="1" applyFill="1" applyBorder="1" applyAlignment="1">
      <alignment horizontal="right"/>
    </xf>
    <xf numFmtId="38" fontId="14" fillId="0" borderId="39" xfId="2" applyFont="1" applyFill="1" applyBorder="1" applyAlignment="1">
      <alignment horizontal="right"/>
    </xf>
    <xf numFmtId="38" fontId="14" fillId="0" borderId="56" xfId="2" applyFont="1" applyFill="1" applyBorder="1" applyAlignment="1">
      <alignment horizontal="right"/>
    </xf>
    <xf numFmtId="179" fontId="14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0" fillId="0" borderId="0" xfId="4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0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0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21" fillId="0" borderId="0" xfId="1" applyFont="1" applyAlignment="1"/>
    <xf numFmtId="0" fontId="20" fillId="0" borderId="0" xfId="1" applyFont="1">
      <alignment vertical="center"/>
    </xf>
  </cellXfs>
  <cellStyles count="6">
    <cellStyle name="桁区切り 2" xfId="2" xr:uid="{4EC8C8D4-90D7-4D2E-8831-679160AB838C}"/>
    <cellStyle name="桁区切り 2 2" xfId="5" xr:uid="{BD2BB29A-B84C-4443-8D90-32EF1863B2FF}"/>
    <cellStyle name="標準" xfId="0" builtinId="0"/>
    <cellStyle name="標準 15" xfId="3" xr:uid="{8085B14B-A072-47C8-B990-DF2D178F4A85}"/>
    <cellStyle name="標準 2" xfId="1" xr:uid="{0BF22419-4801-47FF-92BE-3ED222D17F44}"/>
    <cellStyle name="標準 2 2" xfId="4" xr:uid="{E5A0F5CD-24D5-468E-8F6C-C678C876AE62}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0</xdr:rowOff>
    </xdr:from>
    <xdr:to>
      <xdr:col>6</xdr:col>
      <xdr:colOff>102870</xdr:colOff>
      <xdr:row>50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EF90596-A9AB-45F9-8BE6-0C7852ECACE5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87630</xdr:colOff>
      <xdr:row>50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E1DFCE5-5E9B-46C8-A2DE-50FEE044AAE2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D6DDA40-4C45-4E54-96D7-0E8D20DBEAC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06971CE-8507-4130-81D4-F09E0E4C648E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2A7AD1DA-31CD-4295-9D1A-5F5C37F02AEE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1B52A43-DE10-42F8-AC18-8AD9A4535A71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5B4A4293-E137-4E17-B13E-AB1017EAA00C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3E6E770C-57FF-4255-889F-F8F2C7D7587F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D1104090-4EC0-4A95-836A-478CC00D928A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EDBD1AE-F617-4765-B915-AAF00E974A84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1943D37A-5EA2-4D7C-9B46-C3777DCABD45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028C162-EB90-4C81-9087-C39C7DE4C369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D81B171F-5EC8-48D4-A09E-99E7152B3EC4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C3EFAA9-838C-430C-BD5F-87AEA5D6B351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E5DCB84-C2CF-40CF-9276-B8902C5C78D1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86900</xdr:colOff>
      <xdr:row>4</xdr:row>
      <xdr:rowOff>341313</xdr:rowOff>
    </xdr:from>
    <xdr:to>
      <xdr:col>11</xdr:col>
      <xdr:colOff>587375</xdr:colOff>
      <xdr:row>4</xdr:row>
      <xdr:rowOff>357179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CC2A51C0-41F3-4522-AF71-4A36C86F240D}"/>
            </a:ext>
          </a:extLst>
        </xdr:cNvPr>
        <xdr:cNvCxnSpPr/>
      </xdr:nvCxnSpPr>
      <xdr:spPr>
        <a:xfrm flipV="1">
          <a:off x="9813830" y="1865313"/>
          <a:ext cx="3236055" cy="1967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30188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10010854-0EC6-4757-AA2F-F6B59EB6EE8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9D332FE8-BF5C-4EA8-949E-98EB6B565DC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19234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2219A855-4E00-4961-815E-EFA50A0A558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E06E4C81-8D2E-4C99-923C-B8CCAA6FC91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19234</xdr:rowOff>
    </xdr:to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CE3B9E32-47EE-4102-AB91-83D848BA67FE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91FAD0A9-693E-4B87-9D17-B80B583A5F7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30188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9CD438A2-8428-414C-8224-5B081355CD41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30187</xdr:rowOff>
    </xdr:to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7599D9FA-2437-4526-BA46-3C98528E2826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19234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52BC426D-A341-40BD-94EF-3CA140D09C7C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691949EE-D9B0-4F8C-AF22-755D7E2A4AE3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B309F163-C51A-4A56-BDA1-1D043031D58B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64824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8E969BC6-5DCC-4639-B9ED-7CA31F9F58E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7C52D142-1C4F-433C-9363-DFFBD79550B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53870</xdr:rowOff>
    </xdr:to>
    <xdr:sp macro="" textlink="">
      <xdr:nvSpPr>
        <xdr:cNvPr id="31" name="Text Box 12">
          <a:extLst>
            <a:ext uri="{FF2B5EF4-FFF2-40B4-BE49-F238E27FC236}">
              <a16:creationId xmlns:a16="http://schemas.microsoft.com/office/drawing/2014/main" id="{6E375017-53C2-45B0-A745-232D099C368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32" name="Text Box 13">
          <a:extLst>
            <a:ext uri="{FF2B5EF4-FFF2-40B4-BE49-F238E27FC236}">
              <a16:creationId xmlns:a16="http://schemas.microsoft.com/office/drawing/2014/main" id="{2A45D0A9-C069-4C2B-886E-B0FF62B0BCB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51119</xdr:colOff>
      <xdr:row>48</xdr:row>
      <xdr:rowOff>53870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517078CF-6E6E-4F18-98E4-FB0AF335AD6A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8A3E46D1-C25F-4BE9-8BB1-B5C061EDDBD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64824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5D6D01B8-B8C8-485E-875F-90BBF9D6B3D2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64823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2A1B4D48-31B5-45BF-A863-6E588DCF3BAC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53870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329A6053-93A6-4A7E-A64E-E0E8F0A44DCF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A6B548CB-FDA4-4BCE-ADE3-43E2D5A3A237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07614B85-8A9C-4E39-9E4A-51FD177F92CD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8B996605-31DA-4560-8D8F-BB21DB7AF71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B8997D0C-A29B-4970-9834-B4A09F40BA4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60057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E7FC5098-2885-4806-A955-B79B6B707CB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B757C676-832E-4E41-8163-873AF865EDF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60057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874E2FB9-70FD-4AFC-A7FE-C3175FC528F5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151807CE-F7E5-4D9C-A193-588C95377F8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B2170496-E165-451E-AE92-0F83C1C58414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95D9B939-371A-4E03-B32C-3B6289174F6D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60057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254291E0-8394-45ED-B1CB-12F442A3C94D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9298CE5C-8C85-4361-8103-131C62DC6699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48D57ECA-6692-4982-B7F3-442C835D17C7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54E7A412-7D6C-4497-B4C9-24EB2E3EBCE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7DA0A3E5-1DC8-449A-B36C-9E1EB3363FBC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56438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7E9DF2DA-3C16-432D-AF03-15A5BE7C2536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2600919B-20CE-49B8-A79E-CFF83283DBAD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51118</xdr:colOff>
      <xdr:row>48</xdr:row>
      <xdr:rowOff>56438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FB1BAAB3-88FF-4D83-B373-EE292C95B27A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2B0D20A9-FA87-421E-8733-BA2AA1830F2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7C522B7E-154F-4423-AD92-37CF7DB480E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C2F25EA5-39C6-4146-8857-3E816E57411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56438</xdr:rowOff>
    </xdr:to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2AED9C40-05AB-41E9-A593-D932662BF24F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0107C3F8-25AB-4268-9970-EBF84B5562E6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0A3AF93D-33FA-4A8E-8F5E-A7B570AFE5E8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47606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D2751482-51ED-48E3-B435-F1158221B953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63" name="Text Box 11">
          <a:extLst>
            <a:ext uri="{FF2B5EF4-FFF2-40B4-BE49-F238E27FC236}">
              <a16:creationId xmlns:a16="http://schemas.microsoft.com/office/drawing/2014/main" id="{8DA2E0B9-7C10-447F-9EF8-4C16581444AA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27127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A3DF8F7F-4639-4F8C-97A4-56AF9787271C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61DFFF75-0915-4CA3-A89F-BA4F8916A9EF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51118</xdr:colOff>
      <xdr:row>48</xdr:row>
      <xdr:rowOff>27127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32B42E94-AEFC-47D3-91EA-7A7B77D7B6B8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47606</xdr:rowOff>
    </xdr:to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245EDB9F-7AB4-4466-9798-14276CD31C8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47605</xdr:rowOff>
    </xdr:to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9B9D1B78-3DE9-424D-8C40-989FDEEF4B5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27127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47322579-592F-426C-B018-08AA79C52904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5261CE8B-606F-47CB-9E67-68FE79B469BA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260E69EE-7ED3-4DC6-8AA7-232F7A6CE42A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102870</xdr:colOff>
      <xdr:row>50</xdr:row>
      <xdr:rowOff>171557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E20BBA1A-F2B0-41FE-9249-7AE6FB2EBE1F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87630</xdr:colOff>
      <xdr:row>50</xdr:row>
      <xdr:rowOff>171345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4FBC1A4D-A433-4731-9CD6-209ECACFCB38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9A9F0260-CDD9-4294-9CDD-F471020B4AF1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2B44DB12-B010-45AF-BC2C-67E74EABA06B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7917F5C0-9518-4D22-9CE8-8CF6CF8A0D45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F15AC585-BD79-4A81-8947-0484752E0233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68C88C80-4193-4BE0-AC68-6096AF05290E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CC1CEA4-DD63-4AFC-AB85-127FEDE84E10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D1FFFBDE-4A84-47A2-BADD-DF76F263B83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2307D31B-813F-43C0-AD5B-1D4160F82CD4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FEFA8AC5-D487-4F5C-8FDD-951994994EC8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8E7DA3F-9424-4D9F-9BF5-98A38198EE1F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85C131D2-3B5F-4190-9A96-4BBB56C55C91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AA34A412-B5ED-45EE-AB5D-9846C6560B8F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C7D43566-8DA4-4685-B584-277759B4E961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61133</xdr:colOff>
      <xdr:row>2</xdr:row>
      <xdr:rowOff>355600</xdr:rowOff>
    </xdr:from>
    <xdr:to>
      <xdr:col>11</xdr:col>
      <xdr:colOff>603779</xdr:colOff>
      <xdr:row>2</xdr:row>
      <xdr:rowOff>355600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E27A0E45-09A0-4F6F-A422-58E2677C0438}"/>
            </a:ext>
          </a:extLst>
        </xdr:cNvPr>
        <xdr:cNvCxnSpPr/>
      </xdr:nvCxnSpPr>
      <xdr:spPr>
        <a:xfrm>
          <a:off x="9782348" y="1121410"/>
          <a:ext cx="32782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36328</xdr:colOff>
      <xdr:row>5</xdr:row>
      <xdr:rowOff>373063</xdr:rowOff>
    </xdr:from>
    <xdr:to>
      <xdr:col>11</xdr:col>
      <xdr:colOff>571500</xdr:colOff>
      <xdr:row>6</xdr:row>
      <xdr:rowOff>10649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A3EA734C-3259-4104-8AA8-E01AE1D2E564}"/>
            </a:ext>
          </a:extLst>
        </xdr:cNvPr>
        <xdr:cNvCxnSpPr/>
      </xdr:nvCxnSpPr>
      <xdr:spPr>
        <a:xfrm flipV="1">
          <a:off x="9761353" y="2276158"/>
          <a:ext cx="3268847" cy="223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46986</xdr:colOff>
      <xdr:row>6</xdr:row>
      <xdr:rowOff>349250</xdr:rowOff>
    </xdr:from>
    <xdr:to>
      <xdr:col>11</xdr:col>
      <xdr:colOff>603250</xdr:colOff>
      <xdr:row>6</xdr:row>
      <xdr:rowOff>362615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92BCC31A-E703-49DE-92C1-4C5311BDA8DA}"/>
            </a:ext>
          </a:extLst>
        </xdr:cNvPr>
        <xdr:cNvCxnSpPr/>
      </xdr:nvCxnSpPr>
      <xdr:spPr>
        <a:xfrm flipV="1">
          <a:off x="9773916" y="2637155"/>
          <a:ext cx="3286129" cy="76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30188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46132C71-8CE7-4D62-8796-FB512F8ACB9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9528A094-CCE6-46A6-BD78-8517E5671B8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19234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96F266E6-FB4E-4028-9BC1-FA994AB66F3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2B399EAD-B38B-4894-B4B3-0EA834235AD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19234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A78E1D0B-D0D0-4719-9579-8DE1539FCBB1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6A76221-B36C-4A46-B916-9127905E510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30188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2B7B5313-688B-4B58-9210-201A546DDE10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30187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C9BB0B70-2788-47A9-9805-4B6448713B92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19234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B3D2A84C-C099-45CE-8304-2076A3A661D5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5905FD9E-2D7F-4358-89A0-5137F260D65C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DA9D6BB2-F3AF-4FA9-9DA9-BF80E3A7BC9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64824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DA748114-868F-43F4-AB04-290BB1EE035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2585FDC8-113C-46C7-8081-81A9CB578C3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53870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7C5864EC-9226-4C40-89DC-ED943DA9A1D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89E18627-8A4C-48FE-A5E3-6E2F95D4ED0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51119</xdr:colOff>
      <xdr:row>48</xdr:row>
      <xdr:rowOff>53870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5913367C-1338-436D-A7E5-284D00A290F5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C9C52042-DE81-407B-8A88-103A20AFD51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64824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CC224182-5FDD-40BE-BB05-4483F06787E1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64823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EBB90717-8ACE-42AB-BBE2-4545918B26CF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53870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F4638331-571A-441D-9035-3AF281291EA0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EF486D5D-2D50-42E9-A9A4-C971D3F64A7F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663F41E8-B8AC-4CA3-A9B3-7A2B2134323B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1477DA96-C274-41A8-A508-8A5016E15A4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0F65BE71-5548-4A6C-90BC-1996790A13C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60057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3A508986-9694-4EF9-93D2-2224E4F37F2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97017C38-8EA9-4DA8-89FD-516C433F25F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60057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27932558-4463-4E76-8EF9-D2D269CB0865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388B3684-6740-4B59-87F1-CEE1F799688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D2083491-1600-40A9-8E6D-7FC0B6E3BCE9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68A4B03D-8EB1-42F7-830B-04BCFC58F6A3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60057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8B240913-FC45-4558-92D9-1BC2B8088516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4F26FCDD-3FCF-4AD0-BDE1-F6FE7BB659B5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8A0F0E28-6B6F-4D6B-803C-9F6BADEE03FB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0B14BC0A-952A-4B2C-ACA5-48B652A4CFCC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39433C14-D2D4-4B70-B39B-14026655EC7B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56438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71E2EBA2-23D9-4216-90C7-60F05CD4503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0235A5C5-F637-45AA-ABC9-3D2BE0B16093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51118</xdr:colOff>
      <xdr:row>48</xdr:row>
      <xdr:rowOff>56438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46B13A28-C63E-40A5-8096-ACF433663397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6A286A59-61C8-4698-9CDF-4E4022C5D56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BC3676C5-5D29-4FD8-9B97-B9C815AE791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4B0B3BFB-C530-45E0-A86E-1035F48D90D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56438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7940A43F-2A56-480D-A828-AEE0D095FED2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4DC35C67-F6F7-4C01-A0B6-4FE5D8A1483F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68667438-1191-4A19-B38D-5A75BF4C196F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47606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FBBB7897-8383-456D-ACE9-68AB3C89EDC8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8DF648D4-39F0-4304-8546-614A3D5A1DB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27127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9ADD4CBA-1C8D-4E42-8752-D24B8A31D21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6BD1CBCC-AEF0-4513-A1B0-3A6FDD8D029D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51118</xdr:colOff>
      <xdr:row>48</xdr:row>
      <xdr:rowOff>27127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E9673BBF-65BF-4551-8DAF-0EEE2BBFAF31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D0855915-7EBD-441D-834D-01B3DE5E958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47605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FFA6F368-9E47-451D-AA33-DDCDBBA895A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27127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DC4A8336-CC1D-4922-8D80-0F59F3FEF957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7DA513E7-EFF9-4ED4-837F-6B8C68D59B03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FA83A563-59A0-4A5D-AC6B-47D3DDA50CF1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669544</xdr:colOff>
      <xdr:row>46</xdr:row>
      <xdr:rowOff>204367</xdr:rowOff>
    </xdr:from>
    <xdr:to>
      <xdr:col>12</xdr:col>
      <xdr:colOff>934</xdr:colOff>
      <xdr:row>52</xdr:row>
      <xdr:rowOff>188677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AEAA1235-47E4-4280-B66F-36DD1767BCD1}"/>
            </a:ext>
          </a:extLst>
        </xdr:cNvPr>
        <xdr:cNvGrpSpPr>
          <a:grpSpLocks noChangeAspect="1"/>
        </xdr:cNvGrpSpPr>
      </xdr:nvGrpSpPr>
      <xdr:grpSpPr>
        <a:xfrm>
          <a:off x="11130715" y="14312253"/>
          <a:ext cx="2031048" cy="1355910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DEE26CA3-AAE0-2E05-7D5B-ACC2EE4A88B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C840E061-4C1C-D219-9D5B-F9940DBCD1C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B6A31B05-2A04-DC65-CF7E-11E374708687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B79F41E9-F16C-6389-B988-78297621ACE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82FBEE6B-569B-13D3-CC47-FB22BD67DDF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A302-7EAF-4D58-9D77-FBC8B8C3A36B}">
  <sheetPr codeName="Sheet27">
    <tabColor theme="5" tint="0.59999389629810485"/>
    <pageSetUpPr fitToPage="1"/>
  </sheetPr>
  <dimension ref="A1:L101"/>
  <sheetViews>
    <sheetView showGridLines="0" tabSelected="1" view="pageBreakPreview" zoomScale="70" zoomScaleNormal="80" zoomScaleSheetLayoutView="70" workbookViewId="0"/>
  </sheetViews>
  <sheetFormatPr defaultColWidth="8.09765625" defaultRowHeight="19.05" customHeight="1" x14ac:dyDescent="0.45"/>
  <cols>
    <col min="1" max="1" width="3.796875" style="144" customWidth="1"/>
    <col min="2" max="2" width="4.69921875" style="156" customWidth="1"/>
    <col min="3" max="3" width="13.19921875" style="156" customWidth="1"/>
    <col min="4" max="4" width="12.296875" style="144" customWidth="1"/>
    <col min="5" max="6" width="10.5" style="156" customWidth="1"/>
    <col min="7" max="7" width="72.59765625" style="156" customWidth="1"/>
    <col min="8" max="8" width="9.59765625" style="156" customWidth="1"/>
    <col min="9" max="12" width="8.796875" style="156" customWidth="1"/>
    <col min="13" max="16384" width="8.09765625" style="156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3" t="s">
        <v>1</v>
      </c>
      <c r="G1" s="3"/>
      <c r="H1" s="4"/>
      <c r="I1" s="4"/>
      <c r="J1" s="5"/>
      <c r="L1" s="5">
        <v>546</v>
      </c>
    </row>
    <row r="2" spans="1:12" s="7" customFormat="1" ht="30" customHeight="1" x14ac:dyDescent="0.2">
      <c r="B2" s="8" t="s">
        <v>2</v>
      </c>
      <c r="C2" s="9"/>
      <c r="D2" s="10"/>
      <c r="E2" s="11"/>
      <c r="F2" s="12" t="s">
        <v>3</v>
      </c>
      <c r="G2" s="13" t="s">
        <v>4</v>
      </c>
      <c r="H2" s="14" t="s">
        <v>5</v>
      </c>
      <c r="I2" s="15"/>
      <c r="J2" s="15"/>
    </row>
    <row r="3" spans="1:12" s="7" customFormat="1" ht="30" customHeight="1" x14ac:dyDescent="0.2">
      <c r="B3" s="16" t="s">
        <v>6</v>
      </c>
      <c r="C3" s="17"/>
      <c r="D3" s="18">
        <f>F42</f>
        <v>0</v>
      </c>
      <c r="E3" s="19"/>
      <c r="F3" s="20" t="s">
        <v>7</v>
      </c>
      <c r="G3" s="21"/>
      <c r="H3" s="22"/>
      <c r="I3" s="15"/>
      <c r="J3" s="23"/>
      <c r="L3" s="23" t="s">
        <v>8</v>
      </c>
    </row>
    <row r="4" spans="1:12" s="7" customFormat="1" ht="30" customHeight="1" x14ac:dyDescent="0.2">
      <c r="B4" s="16" t="s">
        <v>9</v>
      </c>
      <c r="C4" s="17"/>
      <c r="D4" s="24"/>
      <c r="E4" s="25"/>
      <c r="F4" s="26" t="s">
        <v>10</v>
      </c>
      <c r="G4" s="27" t="s">
        <v>11</v>
      </c>
      <c r="H4" s="14" t="s">
        <v>12</v>
      </c>
      <c r="I4" s="15"/>
      <c r="J4" s="28"/>
    </row>
    <row r="5" spans="1:12" s="7" customFormat="1" ht="30" customHeight="1" x14ac:dyDescent="0.2">
      <c r="B5" s="16" t="s">
        <v>13</v>
      </c>
      <c r="C5" s="17"/>
      <c r="D5" s="18">
        <f>ROUND(D3*D4,0)</f>
        <v>0</v>
      </c>
      <c r="E5" s="19"/>
      <c r="F5" s="26" t="s">
        <v>10</v>
      </c>
      <c r="G5" s="21"/>
      <c r="H5" s="22"/>
      <c r="I5" s="15"/>
      <c r="J5" s="28"/>
    </row>
    <row r="6" spans="1:12" s="7" customFormat="1" ht="30" customHeight="1" x14ac:dyDescent="0.2">
      <c r="B6" s="16" t="s">
        <v>14</v>
      </c>
      <c r="C6" s="17"/>
      <c r="D6" s="29"/>
      <c r="E6" s="30"/>
      <c r="F6" s="31"/>
      <c r="G6" s="32" t="s">
        <v>15</v>
      </c>
      <c r="H6" s="14" t="s">
        <v>16</v>
      </c>
      <c r="I6" s="15"/>
      <c r="J6" s="23"/>
      <c r="L6" s="23" t="s">
        <v>8</v>
      </c>
    </row>
    <row r="7" spans="1:12" s="7" customFormat="1" ht="30" customHeight="1" x14ac:dyDescent="0.2">
      <c r="B7" s="33" t="s">
        <v>17</v>
      </c>
      <c r="C7" s="34"/>
      <c r="D7" s="35"/>
      <c r="E7" s="36"/>
      <c r="F7" s="37" t="s">
        <v>7</v>
      </c>
      <c r="G7" s="38" t="s">
        <v>18</v>
      </c>
      <c r="H7" s="14" t="s">
        <v>19</v>
      </c>
      <c r="I7" s="15"/>
      <c r="J7" s="15"/>
    </row>
    <row r="8" spans="1:12" s="7" customFormat="1" ht="30" customHeight="1" x14ac:dyDescent="0.2">
      <c r="B8" s="39" t="s">
        <v>20</v>
      </c>
      <c r="C8" s="39"/>
      <c r="D8" s="40"/>
      <c r="E8" s="40"/>
      <c r="F8" s="41"/>
      <c r="G8" s="6"/>
      <c r="H8" s="6"/>
      <c r="I8" s="42"/>
      <c r="J8" s="43"/>
      <c r="K8" s="43" t="s">
        <v>21</v>
      </c>
    </row>
    <row r="9" spans="1:12" s="44" customFormat="1" ht="24" customHeight="1" x14ac:dyDescent="0.2">
      <c r="B9" s="45"/>
      <c r="C9" s="46"/>
      <c r="G9" s="47"/>
      <c r="H9" s="48"/>
      <c r="I9" s="49"/>
      <c r="J9" s="50"/>
      <c r="K9" s="50"/>
      <c r="L9" s="50" t="s">
        <v>22</v>
      </c>
    </row>
    <row r="10" spans="1:12" s="59" customFormat="1" ht="21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3" t="s">
        <v>27</v>
      </c>
      <c r="F10" s="53" t="s">
        <v>28</v>
      </c>
      <c r="G10" s="55" t="s">
        <v>29</v>
      </c>
      <c r="H10" s="56"/>
      <c r="I10" s="54" t="s">
        <v>30</v>
      </c>
      <c r="J10" s="54" t="s">
        <v>31</v>
      </c>
      <c r="K10" s="57" t="s">
        <v>32</v>
      </c>
      <c r="L10" s="58" t="s">
        <v>33</v>
      </c>
    </row>
    <row r="11" spans="1:12" s="7" customFormat="1" ht="21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14825</v>
      </c>
      <c r="F11" s="65"/>
      <c r="G11" s="66" t="s">
        <v>37</v>
      </c>
      <c r="H11" s="67"/>
      <c r="I11" s="68">
        <v>10233</v>
      </c>
      <c r="J11" s="68">
        <v>21</v>
      </c>
      <c r="K11" s="69">
        <v>4298</v>
      </c>
      <c r="L11" s="70">
        <v>209</v>
      </c>
    </row>
    <row r="12" spans="1:12" s="7" customFormat="1" ht="21" customHeight="1" x14ac:dyDescent="0.2">
      <c r="A12" s="71">
        <v>2</v>
      </c>
      <c r="B12" s="72"/>
      <c r="C12" s="73"/>
      <c r="D12" s="74" t="s">
        <v>38</v>
      </c>
      <c r="E12" s="75">
        <v>11661</v>
      </c>
      <c r="F12" s="76"/>
      <c r="G12" s="77" t="s">
        <v>39</v>
      </c>
      <c r="H12" s="78"/>
      <c r="I12" s="79">
        <v>5644</v>
      </c>
      <c r="J12" s="79">
        <v>1028</v>
      </c>
      <c r="K12" s="80">
        <v>4497</v>
      </c>
      <c r="L12" s="81">
        <v>362</v>
      </c>
    </row>
    <row r="13" spans="1:12" s="7" customFormat="1" ht="21" customHeight="1" x14ac:dyDescent="0.2">
      <c r="A13" s="71">
        <v>3</v>
      </c>
      <c r="B13" s="72"/>
      <c r="C13" s="73"/>
      <c r="D13" s="74" t="s">
        <v>40</v>
      </c>
      <c r="E13" s="75">
        <v>9394</v>
      </c>
      <c r="F13" s="76"/>
      <c r="G13" s="77" t="s">
        <v>41</v>
      </c>
      <c r="H13" s="78"/>
      <c r="I13" s="79">
        <v>3105</v>
      </c>
      <c r="J13" s="79">
        <v>511</v>
      </c>
      <c r="K13" s="80">
        <v>5303</v>
      </c>
      <c r="L13" s="81">
        <v>410</v>
      </c>
    </row>
    <row r="14" spans="1:12" s="7" customFormat="1" ht="21" customHeight="1" x14ac:dyDescent="0.2">
      <c r="A14" s="71">
        <v>4</v>
      </c>
      <c r="B14" s="72"/>
      <c r="C14" s="73"/>
      <c r="D14" s="74" t="s">
        <v>42</v>
      </c>
      <c r="E14" s="75">
        <v>14303</v>
      </c>
      <c r="F14" s="76"/>
      <c r="G14" s="77" t="s">
        <v>43</v>
      </c>
      <c r="H14" s="78"/>
      <c r="I14" s="79">
        <v>9942</v>
      </c>
      <c r="J14" s="79">
        <v>0</v>
      </c>
      <c r="K14" s="80">
        <v>4034</v>
      </c>
      <c r="L14" s="81">
        <v>306</v>
      </c>
    </row>
    <row r="15" spans="1:12" s="7" customFormat="1" ht="21" customHeight="1" x14ac:dyDescent="0.2">
      <c r="A15" s="71">
        <v>5</v>
      </c>
      <c r="B15" s="72"/>
      <c r="C15" s="73"/>
      <c r="D15" s="74" t="s">
        <v>44</v>
      </c>
      <c r="E15" s="75">
        <v>4525</v>
      </c>
      <c r="F15" s="76"/>
      <c r="G15" s="77" t="s">
        <v>45</v>
      </c>
      <c r="H15" s="82"/>
      <c r="I15" s="79">
        <v>3212</v>
      </c>
      <c r="J15" s="79">
        <v>0</v>
      </c>
      <c r="K15" s="80">
        <v>1246</v>
      </c>
      <c r="L15" s="81">
        <v>58</v>
      </c>
    </row>
    <row r="16" spans="1:12" s="7" customFormat="1" ht="21" customHeight="1" x14ac:dyDescent="0.2">
      <c r="A16" s="71">
        <v>6</v>
      </c>
      <c r="B16" s="72"/>
      <c r="C16" s="73"/>
      <c r="D16" s="74" t="s">
        <v>46</v>
      </c>
      <c r="E16" s="75">
        <v>15931</v>
      </c>
      <c r="F16" s="76"/>
      <c r="G16" s="77" t="s">
        <v>47</v>
      </c>
      <c r="H16" s="82"/>
      <c r="I16" s="79">
        <v>8498</v>
      </c>
      <c r="J16" s="79">
        <v>663</v>
      </c>
      <c r="K16" s="80">
        <v>6353</v>
      </c>
      <c r="L16" s="81">
        <v>382</v>
      </c>
    </row>
    <row r="17" spans="1:12" s="7" customFormat="1" ht="21" customHeight="1" x14ac:dyDescent="0.2">
      <c r="A17" s="71">
        <v>7</v>
      </c>
      <c r="B17" s="72"/>
      <c r="C17" s="73"/>
      <c r="D17" s="74" t="s">
        <v>48</v>
      </c>
      <c r="E17" s="75">
        <v>10934</v>
      </c>
      <c r="F17" s="76"/>
      <c r="G17" s="77" t="s">
        <v>49</v>
      </c>
      <c r="H17" s="82"/>
      <c r="I17" s="79">
        <v>4745</v>
      </c>
      <c r="J17" s="79">
        <v>590</v>
      </c>
      <c r="K17" s="80">
        <v>5411</v>
      </c>
      <c r="L17" s="81">
        <v>195</v>
      </c>
    </row>
    <row r="18" spans="1:12" s="7" customFormat="1" ht="21" customHeight="1" x14ac:dyDescent="0.2">
      <c r="A18" s="71">
        <v>8</v>
      </c>
      <c r="B18" s="72"/>
      <c r="C18" s="73"/>
      <c r="D18" s="74" t="s">
        <v>50</v>
      </c>
      <c r="E18" s="75">
        <v>17045</v>
      </c>
      <c r="F18" s="76"/>
      <c r="G18" s="77" t="s">
        <v>51</v>
      </c>
      <c r="H18" s="82"/>
      <c r="I18" s="79">
        <v>2841</v>
      </c>
      <c r="J18" s="79">
        <v>4656</v>
      </c>
      <c r="K18" s="80">
        <v>8674</v>
      </c>
      <c r="L18" s="81">
        <v>745</v>
      </c>
    </row>
    <row r="19" spans="1:12" s="7" customFormat="1" ht="21" customHeight="1" x14ac:dyDescent="0.2">
      <c r="A19" s="71">
        <v>9</v>
      </c>
      <c r="B19" s="72"/>
      <c r="C19" s="73"/>
      <c r="D19" s="74" t="s">
        <v>52</v>
      </c>
      <c r="E19" s="75">
        <v>3836</v>
      </c>
      <c r="F19" s="76"/>
      <c r="G19" s="77" t="s">
        <v>53</v>
      </c>
      <c r="H19" s="82"/>
      <c r="I19" s="79">
        <v>1208</v>
      </c>
      <c r="J19" s="79">
        <v>579</v>
      </c>
      <c r="K19" s="80">
        <v>1988</v>
      </c>
      <c r="L19" s="81">
        <v>56</v>
      </c>
    </row>
    <row r="20" spans="1:12" s="7" customFormat="1" ht="21" customHeight="1" x14ac:dyDescent="0.2">
      <c r="A20" s="71">
        <v>10</v>
      </c>
      <c r="B20" s="72"/>
      <c r="C20" s="73"/>
      <c r="D20" s="74" t="s">
        <v>54</v>
      </c>
      <c r="E20" s="75">
        <v>12684</v>
      </c>
      <c r="F20" s="76"/>
      <c r="G20" s="77" t="s">
        <v>55</v>
      </c>
      <c r="H20" s="82"/>
      <c r="I20" s="79">
        <v>2015</v>
      </c>
      <c r="J20" s="79">
        <v>1136</v>
      </c>
      <c r="K20" s="80">
        <v>8486</v>
      </c>
      <c r="L20" s="81">
        <v>814</v>
      </c>
    </row>
    <row r="21" spans="1:12" s="7" customFormat="1" ht="21" customHeight="1" x14ac:dyDescent="0.2">
      <c r="A21" s="71">
        <v>11</v>
      </c>
      <c r="B21" s="72"/>
      <c r="C21" s="73"/>
      <c r="D21" s="74" t="s">
        <v>56</v>
      </c>
      <c r="E21" s="75">
        <v>16570</v>
      </c>
      <c r="F21" s="76"/>
      <c r="G21" s="77" t="s">
        <v>57</v>
      </c>
      <c r="H21" s="82"/>
      <c r="I21" s="79">
        <v>2360</v>
      </c>
      <c r="J21" s="79">
        <v>3495</v>
      </c>
      <c r="K21" s="80">
        <v>9337</v>
      </c>
      <c r="L21" s="81">
        <v>1365</v>
      </c>
    </row>
    <row r="22" spans="1:12" s="7" customFormat="1" ht="21" customHeight="1" x14ac:dyDescent="0.2">
      <c r="A22" s="71">
        <v>12</v>
      </c>
      <c r="B22" s="72"/>
      <c r="C22" s="73"/>
      <c r="D22" s="74" t="s">
        <v>58</v>
      </c>
      <c r="E22" s="75">
        <v>7113</v>
      </c>
      <c r="F22" s="76"/>
      <c r="G22" s="77" t="s">
        <v>59</v>
      </c>
      <c r="H22" s="82"/>
      <c r="I22" s="79">
        <v>4623</v>
      </c>
      <c r="J22" s="79">
        <v>130</v>
      </c>
      <c r="K22" s="80">
        <v>2144</v>
      </c>
      <c r="L22" s="81">
        <v>193</v>
      </c>
    </row>
    <row r="23" spans="1:12" s="7" customFormat="1" ht="21" customHeight="1" x14ac:dyDescent="0.2">
      <c r="A23" s="71">
        <v>13</v>
      </c>
      <c r="B23" s="72"/>
      <c r="C23" s="73"/>
      <c r="D23" s="74" t="s">
        <v>60</v>
      </c>
      <c r="E23" s="75">
        <v>5009</v>
      </c>
      <c r="F23" s="76"/>
      <c r="G23" s="77" t="s">
        <v>61</v>
      </c>
      <c r="H23" s="82"/>
      <c r="I23" s="79">
        <v>4252</v>
      </c>
      <c r="J23" s="79">
        <v>92</v>
      </c>
      <c r="K23" s="80">
        <v>540</v>
      </c>
      <c r="L23" s="81">
        <v>83</v>
      </c>
    </row>
    <row r="24" spans="1:12" s="7" customFormat="1" ht="21" customHeight="1" x14ac:dyDescent="0.2">
      <c r="A24" s="71">
        <v>14</v>
      </c>
      <c r="B24" s="72"/>
      <c r="C24" s="73"/>
      <c r="D24" s="74" t="s">
        <v>62</v>
      </c>
      <c r="E24" s="75">
        <v>7653</v>
      </c>
      <c r="F24" s="76"/>
      <c r="G24" s="77" t="s">
        <v>63</v>
      </c>
      <c r="H24" s="82"/>
      <c r="I24" s="79">
        <v>4698</v>
      </c>
      <c r="J24" s="79">
        <v>206</v>
      </c>
      <c r="K24" s="80">
        <v>2522</v>
      </c>
      <c r="L24" s="81">
        <v>86</v>
      </c>
    </row>
    <row r="25" spans="1:12" s="7" customFormat="1" ht="21" customHeight="1" x14ac:dyDescent="0.2">
      <c r="A25" s="71">
        <v>15</v>
      </c>
      <c r="B25" s="72"/>
      <c r="C25" s="73"/>
      <c r="D25" s="74" t="s">
        <v>64</v>
      </c>
      <c r="E25" s="75">
        <v>8797</v>
      </c>
      <c r="F25" s="76"/>
      <c r="G25" s="77" t="s">
        <v>65</v>
      </c>
      <c r="H25" s="82"/>
      <c r="I25" s="79">
        <v>4301</v>
      </c>
      <c r="J25" s="79">
        <v>1245</v>
      </c>
      <c r="K25" s="80">
        <v>2883</v>
      </c>
      <c r="L25" s="81">
        <v>306</v>
      </c>
    </row>
    <row r="26" spans="1:12" s="7" customFormat="1" ht="56.25" customHeight="1" x14ac:dyDescent="0.2">
      <c r="A26" s="71">
        <v>16</v>
      </c>
      <c r="B26" s="72"/>
      <c r="C26" s="83">
        <f>SUM(E11:E38)</f>
        <v>239080</v>
      </c>
      <c r="D26" s="74" t="s">
        <v>66</v>
      </c>
      <c r="E26" s="75">
        <v>20326</v>
      </c>
      <c r="F26" s="76"/>
      <c r="G26" s="84" t="s">
        <v>67</v>
      </c>
      <c r="H26" s="85"/>
      <c r="I26" s="86">
        <v>1871</v>
      </c>
      <c r="J26" s="86">
        <v>5036</v>
      </c>
      <c r="K26" s="87">
        <v>10588</v>
      </c>
      <c r="L26" s="88">
        <v>2654</v>
      </c>
    </row>
    <row r="27" spans="1:12" s="7" customFormat="1" ht="28.5" customHeight="1" x14ac:dyDescent="0.2">
      <c r="A27" s="71">
        <v>17</v>
      </c>
      <c r="B27" s="72"/>
      <c r="C27" s="89"/>
      <c r="D27" s="74" t="s">
        <v>68</v>
      </c>
      <c r="E27" s="75">
        <v>6201</v>
      </c>
      <c r="F27" s="76"/>
      <c r="G27" s="90" t="s">
        <v>69</v>
      </c>
      <c r="H27" s="91"/>
      <c r="I27" s="92">
        <v>2296</v>
      </c>
      <c r="J27" s="92">
        <v>1265</v>
      </c>
      <c r="K27" s="93">
        <v>2363</v>
      </c>
      <c r="L27" s="94">
        <v>168</v>
      </c>
    </row>
    <row r="28" spans="1:12" s="7" customFormat="1" ht="21" customHeight="1" x14ac:dyDescent="0.2">
      <c r="A28" s="71">
        <v>18</v>
      </c>
      <c r="B28" s="72"/>
      <c r="C28" s="95"/>
      <c r="D28" s="74" t="s">
        <v>70</v>
      </c>
      <c r="E28" s="75">
        <v>3658</v>
      </c>
      <c r="F28" s="76"/>
      <c r="G28" s="96" t="s">
        <v>71</v>
      </c>
      <c r="H28" s="97"/>
      <c r="I28" s="92">
        <v>2960</v>
      </c>
      <c r="J28" s="92">
        <v>78</v>
      </c>
      <c r="K28" s="93">
        <v>590</v>
      </c>
      <c r="L28" s="94">
        <v>24</v>
      </c>
    </row>
    <row r="29" spans="1:12" s="7" customFormat="1" ht="21" customHeight="1" x14ac:dyDescent="0.2">
      <c r="A29" s="71">
        <v>19</v>
      </c>
      <c r="B29" s="72"/>
      <c r="C29" s="95"/>
      <c r="D29" s="74" t="s">
        <v>72</v>
      </c>
      <c r="E29" s="75">
        <v>3273</v>
      </c>
      <c r="F29" s="76"/>
      <c r="G29" s="96" t="s">
        <v>73</v>
      </c>
      <c r="H29" s="97"/>
      <c r="I29" s="92">
        <v>2333</v>
      </c>
      <c r="J29" s="92">
        <v>64</v>
      </c>
      <c r="K29" s="93">
        <v>809</v>
      </c>
      <c r="L29" s="94">
        <v>32</v>
      </c>
    </row>
    <row r="30" spans="1:12" s="7" customFormat="1" ht="21" customHeight="1" x14ac:dyDescent="0.2">
      <c r="A30" s="71">
        <v>20</v>
      </c>
      <c r="B30" s="72"/>
      <c r="C30" s="95"/>
      <c r="D30" s="74" t="s">
        <v>74</v>
      </c>
      <c r="E30" s="75">
        <v>4761</v>
      </c>
      <c r="F30" s="76"/>
      <c r="G30" s="77" t="s">
        <v>75</v>
      </c>
      <c r="H30" s="82"/>
      <c r="I30" s="79">
        <v>2611</v>
      </c>
      <c r="J30" s="79">
        <v>364</v>
      </c>
      <c r="K30" s="80">
        <v>1557</v>
      </c>
      <c r="L30" s="81">
        <v>173</v>
      </c>
    </row>
    <row r="31" spans="1:12" s="7" customFormat="1" ht="21" customHeight="1" x14ac:dyDescent="0.2">
      <c r="A31" s="71">
        <v>21</v>
      </c>
      <c r="B31" s="72"/>
      <c r="C31" s="95"/>
      <c r="D31" s="74" t="s">
        <v>76</v>
      </c>
      <c r="E31" s="75">
        <v>8066</v>
      </c>
      <c r="F31" s="76"/>
      <c r="G31" s="77" t="s">
        <v>77</v>
      </c>
      <c r="H31" s="82"/>
      <c r="I31" s="79">
        <v>4701</v>
      </c>
      <c r="J31" s="79">
        <v>177</v>
      </c>
      <c r="K31" s="80">
        <v>2862</v>
      </c>
      <c r="L31" s="81">
        <v>248</v>
      </c>
    </row>
    <row r="32" spans="1:12" s="7" customFormat="1" ht="21" customHeight="1" x14ac:dyDescent="0.2">
      <c r="A32" s="71">
        <v>22</v>
      </c>
      <c r="B32" s="72"/>
      <c r="C32" s="98"/>
      <c r="D32" s="74" t="s">
        <v>78</v>
      </c>
      <c r="E32" s="75">
        <v>3213</v>
      </c>
      <c r="F32" s="76"/>
      <c r="G32" s="77" t="s">
        <v>79</v>
      </c>
      <c r="H32" s="82"/>
      <c r="I32" s="79">
        <v>2431</v>
      </c>
      <c r="J32" s="79">
        <v>0</v>
      </c>
      <c r="K32" s="80">
        <v>718</v>
      </c>
      <c r="L32" s="81">
        <v>54</v>
      </c>
    </row>
    <row r="33" spans="1:12" s="7" customFormat="1" ht="21" customHeight="1" x14ac:dyDescent="0.2">
      <c r="A33" s="71">
        <v>23</v>
      </c>
      <c r="B33" s="72"/>
      <c r="C33" s="95"/>
      <c r="D33" s="74" t="s">
        <v>80</v>
      </c>
      <c r="E33" s="75">
        <v>6646</v>
      </c>
      <c r="F33" s="76"/>
      <c r="G33" s="77" t="s">
        <v>81</v>
      </c>
      <c r="H33" s="82"/>
      <c r="I33" s="79">
        <v>5268</v>
      </c>
      <c r="J33" s="79">
        <v>0</v>
      </c>
      <c r="K33" s="80">
        <v>1290</v>
      </c>
      <c r="L33" s="81">
        <v>73</v>
      </c>
    </row>
    <row r="34" spans="1:12" s="7" customFormat="1" ht="21" customHeight="1" x14ac:dyDescent="0.2">
      <c r="A34" s="71">
        <v>24</v>
      </c>
      <c r="B34" s="72"/>
      <c r="C34" s="95"/>
      <c r="D34" s="74" t="s">
        <v>82</v>
      </c>
      <c r="E34" s="75">
        <v>13954</v>
      </c>
      <c r="F34" s="76"/>
      <c r="G34" s="99" t="s">
        <v>83</v>
      </c>
      <c r="H34" s="100"/>
      <c r="I34" s="79">
        <v>10255</v>
      </c>
      <c r="J34" s="79">
        <v>0</v>
      </c>
      <c r="K34" s="80">
        <v>3149</v>
      </c>
      <c r="L34" s="81">
        <v>353</v>
      </c>
    </row>
    <row r="35" spans="1:12" s="7" customFormat="1" ht="21" customHeight="1" x14ac:dyDescent="0.2">
      <c r="A35" s="71">
        <v>25</v>
      </c>
      <c r="B35" s="72"/>
      <c r="C35" s="95"/>
      <c r="D35" s="74" t="s">
        <v>84</v>
      </c>
      <c r="E35" s="75">
        <v>1627</v>
      </c>
      <c r="F35" s="76"/>
      <c r="G35" s="77" t="s">
        <v>85</v>
      </c>
      <c r="H35" s="82"/>
      <c r="I35" s="79">
        <v>1440</v>
      </c>
      <c r="J35" s="79">
        <v>0</v>
      </c>
      <c r="K35" s="80">
        <v>134</v>
      </c>
      <c r="L35" s="81">
        <v>23</v>
      </c>
    </row>
    <row r="36" spans="1:12" s="7" customFormat="1" ht="21" customHeight="1" x14ac:dyDescent="0.2">
      <c r="A36" s="71">
        <v>26</v>
      </c>
      <c r="B36" s="72"/>
      <c r="C36" s="95"/>
      <c r="D36" s="74" t="s">
        <v>86</v>
      </c>
      <c r="E36" s="75">
        <v>1705</v>
      </c>
      <c r="F36" s="76"/>
      <c r="G36" s="77" t="s">
        <v>87</v>
      </c>
      <c r="H36" s="82"/>
      <c r="I36" s="79">
        <v>1369</v>
      </c>
      <c r="J36" s="79">
        <v>0</v>
      </c>
      <c r="K36" s="80">
        <v>244</v>
      </c>
      <c r="L36" s="81">
        <v>58</v>
      </c>
    </row>
    <row r="37" spans="1:12" s="7" customFormat="1" ht="21" customHeight="1" x14ac:dyDescent="0.2">
      <c r="A37" s="71">
        <v>27</v>
      </c>
      <c r="B37" s="72"/>
      <c r="C37" s="95"/>
      <c r="D37" s="74" t="s">
        <v>88</v>
      </c>
      <c r="E37" s="75">
        <v>1015</v>
      </c>
      <c r="F37" s="76"/>
      <c r="G37" s="77" t="s">
        <v>89</v>
      </c>
      <c r="H37" s="82"/>
      <c r="I37" s="79">
        <v>806</v>
      </c>
      <c r="J37" s="79">
        <v>0</v>
      </c>
      <c r="K37" s="80">
        <v>158</v>
      </c>
      <c r="L37" s="81">
        <v>17</v>
      </c>
    </row>
    <row r="38" spans="1:12" s="7" customFormat="1" ht="21" customHeight="1" x14ac:dyDescent="0.2">
      <c r="A38" s="101">
        <v>28</v>
      </c>
      <c r="B38" s="102"/>
      <c r="C38" s="103"/>
      <c r="D38" s="104" t="s">
        <v>90</v>
      </c>
      <c r="E38" s="105">
        <v>4355</v>
      </c>
      <c r="F38" s="106"/>
      <c r="G38" s="107" t="s">
        <v>91</v>
      </c>
      <c r="H38" s="108"/>
      <c r="I38" s="109">
        <v>3364</v>
      </c>
      <c r="J38" s="109">
        <v>0</v>
      </c>
      <c r="K38" s="110">
        <v>792</v>
      </c>
      <c r="L38" s="111">
        <v>108</v>
      </c>
    </row>
    <row r="39" spans="1:12" s="7" customFormat="1" ht="30" customHeight="1" x14ac:dyDescent="0.2">
      <c r="A39" s="112">
        <v>29</v>
      </c>
      <c r="B39" s="61" t="s">
        <v>92</v>
      </c>
      <c r="C39" s="113" t="s">
        <v>93</v>
      </c>
      <c r="D39" s="63" t="s">
        <v>94</v>
      </c>
      <c r="E39" s="64">
        <v>19186</v>
      </c>
      <c r="F39" s="65"/>
      <c r="G39" s="114" t="s">
        <v>95</v>
      </c>
      <c r="H39" s="115"/>
      <c r="I39" s="68">
        <v>13169</v>
      </c>
      <c r="J39" s="68">
        <v>247</v>
      </c>
      <c r="K39" s="69">
        <v>5052</v>
      </c>
      <c r="L39" s="70">
        <v>540</v>
      </c>
    </row>
    <row r="40" spans="1:12" s="7" customFormat="1" ht="21" customHeight="1" x14ac:dyDescent="0.2">
      <c r="A40" s="116">
        <v>30</v>
      </c>
      <c r="B40" s="102"/>
      <c r="C40" s="117">
        <f>SUM(E39:E40)</f>
        <v>24677</v>
      </c>
      <c r="D40" s="118" t="s">
        <v>96</v>
      </c>
      <c r="E40" s="119">
        <v>5491</v>
      </c>
      <c r="F40" s="120"/>
      <c r="G40" s="107" t="s">
        <v>97</v>
      </c>
      <c r="H40" s="108"/>
      <c r="I40" s="109">
        <v>4021</v>
      </c>
      <c r="J40" s="109">
        <v>63</v>
      </c>
      <c r="K40" s="110">
        <v>1189</v>
      </c>
      <c r="L40" s="111">
        <v>143</v>
      </c>
    </row>
    <row r="41" spans="1:12" s="59" customFormat="1" ht="36" customHeight="1" thickBot="1" x14ac:dyDescent="0.5">
      <c r="A41" s="121">
        <v>31</v>
      </c>
      <c r="B41" s="122" t="s">
        <v>98</v>
      </c>
      <c r="C41" s="123" t="s">
        <v>99</v>
      </c>
      <c r="D41" s="124" t="s">
        <v>100</v>
      </c>
      <c r="E41" s="125">
        <v>8955</v>
      </c>
      <c r="F41" s="126"/>
      <c r="G41" s="127" t="s">
        <v>101</v>
      </c>
      <c r="H41" s="128"/>
      <c r="I41" s="129">
        <v>4397</v>
      </c>
      <c r="J41" s="129">
        <v>378</v>
      </c>
      <c r="K41" s="130">
        <v>3852</v>
      </c>
      <c r="L41" s="131">
        <v>245</v>
      </c>
    </row>
    <row r="42" spans="1:12" s="7" customFormat="1" ht="25.05" customHeight="1" thickTop="1" x14ac:dyDescent="0.2">
      <c r="A42" s="132"/>
      <c r="B42" s="133" t="s">
        <v>102</v>
      </c>
      <c r="C42" s="134"/>
      <c r="D42" s="135"/>
      <c r="E42" s="136">
        <f>SUM(E11:E41)</f>
        <v>272712</v>
      </c>
      <c r="F42" s="136">
        <f>SUM(F11:F41)</f>
        <v>0</v>
      </c>
      <c r="G42" s="137"/>
      <c r="H42" s="138"/>
      <c r="I42" s="139">
        <f t="shared" ref="I42:L42" si="0">SUM(I11:I41)</f>
        <v>134969</v>
      </c>
      <c r="J42" s="139">
        <f t="shared" si="0"/>
        <v>22024</v>
      </c>
      <c r="K42" s="137">
        <f t="shared" si="0"/>
        <v>103063</v>
      </c>
      <c r="L42" s="140">
        <f t="shared" si="0"/>
        <v>10483</v>
      </c>
    </row>
    <row r="43" spans="1:12" s="7" customFormat="1" ht="18" customHeight="1" x14ac:dyDescent="0.2">
      <c r="E43" s="141"/>
      <c r="F43" s="141"/>
      <c r="G43" s="142"/>
      <c r="H43" s="142"/>
      <c r="I43" s="141"/>
      <c r="J43" s="141"/>
      <c r="K43" s="141"/>
      <c r="L43" s="141"/>
    </row>
    <row r="44" spans="1:12" s="7" customFormat="1" ht="18" customHeight="1" x14ac:dyDescent="0.2">
      <c r="B44" s="6" t="s">
        <v>103</v>
      </c>
      <c r="E44" s="141"/>
      <c r="F44" s="141"/>
      <c r="G44" s="142"/>
      <c r="H44" s="142"/>
      <c r="I44" s="141"/>
      <c r="J44" s="141"/>
    </row>
    <row r="45" spans="1:12" s="7" customFormat="1" ht="18" customHeight="1" x14ac:dyDescent="0.2">
      <c r="B45" s="6" t="s">
        <v>104</v>
      </c>
      <c r="E45" s="141"/>
      <c r="F45" s="141"/>
      <c r="G45" s="143"/>
      <c r="H45" s="143"/>
      <c r="I45" s="141"/>
      <c r="J45" s="141"/>
    </row>
    <row r="46" spans="1:12" s="7" customFormat="1" ht="18" customHeight="1" x14ac:dyDescent="0.2">
      <c r="B46" s="144" t="s">
        <v>105</v>
      </c>
      <c r="E46" s="141"/>
      <c r="F46" s="141"/>
      <c r="G46" s="143"/>
      <c r="H46" s="143"/>
      <c r="I46" s="141"/>
      <c r="J46" s="141"/>
    </row>
    <row r="47" spans="1:12" s="7" customFormat="1" ht="18" customHeight="1" x14ac:dyDescent="0.2">
      <c r="B47" s="144" t="s">
        <v>106</v>
      </c>
      <c r="E47" s="141"/>
      <c r="F47" s="141"/>
      <c r="G47" s="143"/>
      <c r="H47" s="143"/>
      <c r="I47" s="141"/>
      <c r="J47" s="141"/>
    </row>
    <row r="48" spans="1:12" s="7" customFormat="1" ht="18" customHeight="1" x14ac:dyDescent="0.2">
      <c r="B48" s="42" t="s">
        <v>107</v>
      </c>
      <c r="E48" s="141"/>
      <c r="F48" s="141"/>
      <c r="G48" s="143"/>
      <c r="H48" s="143"/>
      <c r="I48" s="141"/>
      <c r="J48" s="141"/>
    </row>
    <row r="49" spans="1:11" s="7" customFormat="1" ht="18" customHeight="1" x14ac:dyDescent="0.2">
      <c r="A49" s="145"/>
      <c r="B49" s="146" t="s">
        <v>108</v>
      </c>
      <c r="C49" s="145"/>
      <c r="D49" s="145"/>
      <c r="E49" s="147"/>
      <c r="F49" s="148"/>
      <c r="G49" s="149"/>
      <c r="I49" s="150"/>
      <c r="J49" s="150"/>
      <c r="K49" s="151"/>
    </row>
    <row r="50" spans="1:11" s="7" customFormat="1" ht="18" customHeight="1" x14ac:dyDescent="0.2">
      <c r="A50" s="145"/>
      <c r="B50" s="146" t="s">
        <v>109</v>
      </c>
      <c r="C50" s="145"/>
      <c r="D50" s="145"/>
      <c r="E50" s="147"/>
      <c r="F50" s="148"/>
      <c r="G50" s="149"/>
      <c r="I50" s="150"/>
      <c r="J50" s="150"/>
      <c r="K50" s="151"/>
    </row>
    <row r="51" spans="1:11" s="152" customFormat="1" ht="18" customHeight="1" x14ac:dyDescent="0.45">
      <c r="B51" s="153" t="s">
        <v>110</v>
      </c>
      <c r="C51" s="154"/>
      <c r="D51" s="154"/>
      <c r="E51" s="154"/>
      <c r="F51" s="154"/>
      <c r="G51" s="154"/>
      <c r="H51" s="155"/>
      <c r="I51" s="155"/>
      <c r="J51" s="155"/>
    </row>
    <row r="52" spans="1:11" ht="18" customHeight="1" x14ac:dyDescent="0.45">
      <c r="A52" s="156"/>
      <c r="B52" s="154"/>
      <c r="C52" s="154"/>
      <c r="D52" s="154"/>
      <c r="E52" s="154"/>
      <c r="F52" s="154"/>
      <c r="G52" s="154"/>
    </row>
    <row r="53" spans="1:11" ht="18" customHeight="1" x14ac:dyDescent="0.45">
      <c r="A53" s="156"/>
      <c r="B53" s="154"/>
      <c r="C53" s="154"/>
      <c r="D53" s="154"/>
      <c r="E53" s="154"/>
      <c r="F53" s="154"/>
      <c r="G53" s="154"/>
    </row>
    <row r="54" spans="1:11" ht="18" customHeight="1" x14ac:dyDescent="0.45"/>
    <row r="55" spans="1:11" ht="18" customHeight="1" x14ac:dyDescent="0.45"/>
    <row r="56" spans="1:11" ht="18" customHeight="1" x14ac:dyDescent="0.45">
      <c r="A56" s="156"/>
      <c r="D56" s="156"/>
    </row>
    <row r="57" spans="1:11" ht="18" customHeight="1" x14ac:dyDescent="0.45">
      <c r="A57" s="156"/>
      <c r="D57" s="156"/>
    </row>
    <row r="58" spans="1:11" ht="18" customHeight="1" x14ac:dyDescent="0.45">
      <c r="A58" s="156"/>
      <c r="D58" s="156"/>
    </row>
    <row r="59" spans="1:11" ht="13.2" x14ac:dyDescent="0.45">
      <c r="A59" s="156"/>
      <c r="D59" s="156"/>
    </row>
    <row r="60" spans="1:11" ht="13.2" x14ac:dyDescent="0.45">
      <c r="A60" s="156"/>
      <c r="D60" s="156"/>
    </row>
    <row r="61" spans="1:11" ht="13.2" x14ac:dyDescent="0.45">
      <c r="A61" s="156"/>
      <c r="D61" s="156"/>
    </row>
    <row r="62" spans="1:11" ht="13.2" x14ac:dyDescent="0.45">
      <c r="A62" s="156"/>
      <c r="D62" s="156"/>
    </row>
    <row r="63" spans="1:11" ht="13.2" x14ac:dyDescent="0.45">
      <c r="A63" s="156"/>
      <c r="D63" s="156"/>
    </row>
    <row r="64" spans="1:11" ht="13.2" x14ac:dyDescent="0.45">
      <c r="A64" s="156"/>
      <c r="D64" s="156"/>
    </row>
    <row r="65" s="156" customFormat="1" ht="13.2" x14ac:dyDescent="0.45"/>
    <row r="66" s="156" customFormat="1" ht="13.2" x14ac:dyDescent="0.45"/>
    <row r="67" s="156" customFormat="1" ht="13.2" x14ac:dyDescent="0.45"/>
    <row r="68" s="156" customFormat="1" ht="13.2" x14ac:dyDescent="0.45"/>
    <row r="69" s="156" customFormat="1" ht="13.2" x14ac:dyDescent="0.45"/>
    <row r="70" s="156" customFormat="1" ht="13.2" x14ac:dyDescent="0.45"/>
    <row r="71" s="156" customFormat="1" ht="13.2" x14ac:dyDescent="0.45"/>
    <row r="72" s="156" customFormat="1" ht="13.2" x14ac:dyDescent="0.45"/>
    <row r="73" s="156" customFormat="1" ht="13.2" x14ac:dyDescent="0.45"/>
    <row r="74" s="156" customFormat="1" ht="13.2" x14ac:dyDescent="0.45"/>
    <row r="75" s="156" customFormat="1" ht="13.2" x14ac:dyDescent="0.45"/>
    <row r="76" s="156" customFormat="1" ht="13.2" x14ac:dyDescent="0.45"/>
    <row r="77" s="156" customFormat="1" ht="13.2" x14ac:dyDescent="0.45"/>
    <row r="78" s="156" customFormat="1" ht="13.2" x14ac:dyDescent="0.45"/>
    <row r="79" s="156" customFormat="1" ht="13.2" x14ac:dyDescent="0.45"/>
    <row r="80" s="156" customFormat="1" ht="13.2" x14ac:dyDescent="0.45"/>
    <row r="81" s="156" customFormat="1" ht="13.2" x14ac:dyDescent="0.45"/>
    <row r="82" s="156" customFormat="1" ht="13.2" x14ac:dyDescent="0.45"/>
    <row r="83" s="156" customFormat="1" ht="13.2" x14ac:dyDescent="0.45"/>
    <row r="84" s="156" customFormat="1" ht="13.2" x14ac:dyDescent="0.45"/>
    <row r="85" s="156" customFormat="1" ht="13.2" x14ac:dyDescent="0.45"/>
    <row r="86" s="156" customFormat="1" ht="13.2" x14ac:dyDescent="0.45"/>
    <row r="87" s="156" customFormat="1" ht="13.2" x14ac:dyDescent="0.45"/>
    <row r="88" s="156" customFormat="1" ht="13.2" x14ac:dyDescent="0.45"/>
    <row r="89" s="156" customFormat="1" ht="13.2" x14ac:dyDescent="0.45"/>
    <row r="90" s="156" customFormat="1" ht="13.2" x14ac:dyDescent="0.45"/>
    <row r="91" s="156" customFormat="1" ht="13.2" x14ac:dyDescent="0.45"/>
    <row r="92" s="156" customFormat="1" ht="13.2" x14ac:dyDescent="0.45"/>
    <row r="93" s="156" customFormat="1" ht="13.2" x14ac:dyDescent="0.45"/>
    <row r="94" s="156" customFormat="1" ht="13.2" x14ac:dyDescent="0.45"/>
    <row r="95" s="156" customFormat="1" ht="13.2" x14ac:dyDescent="0.45"/>
    <row r="96" s="156" customFormat="1" ht="13.2" x14ac:dyDescent="0.45"/>
    <row r="97" s="156" customFormat="1" ht="13.2" x14ac:dyDescent="0.45"/>
    <row r="98" s="156" customFormat="1" ht="13.2" x14ac:dyDescent="0.45"/>
    <row r="99" s="156" customFormat="1" ht="13.2" x14ac:dyDescent="0.45"/>
    <row r="100" s="156" customFormat="1" ht="13.2" x14ac:dyDescent="0.45"/>
    <row r="101" s="156" customFormat="1" ht="13.2" x14ac:dyDescent="0.45"/>
  </sheetData>
  <sheetProtection formatCells="0" insertHyperlinks="0"/>
  <mergeCells count="23">
    <mergeCell ref="B39:B40"/>
    <mergeCell ref="G39:H39"/>
    <mergeCell ref="B42:D42"/>
    <mergeCell ref="B51:G53"/>
    <mergeCell ref="B8:C8"/>
    <mergeCell ref="D8:F8"/>
    <mergeCell ref="B11:B38"/>
    <mergeCell ref="C11:C25"/>
    <mergeCell ref="G26:H26"/>
    <mergeCell ref="G27:H27"/>
    <mergeCell ref="G34:H34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conditionalFormatting sqref="E11:E38">
    <cfRule type="expression" dxfId="0" priority="1">
      <formula>"≠’$E$38"</formula>
    </cfRule>
  </conditionalFormatting>
  <conditionalFormatting sqref="I17:L19">
    <cfRule type="cellIs" priority="2" operator="notEqual">
      <formula>"赤字に変更"</formula>
    </cfRule>
  </conditionalFormatting>
  <printOptions horizontalCentered="1"/>
  <pageMargins left="0.15748031496062992" right="0.15748031496062992" top="0.47244094488188981" bottom="0.15748031496062992" header="7.874015748031496E-2" footer="7.874015748031496E-2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4232-9261-4E9B-AE79-5ADDBB6A28A3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かごしま</vt:lpstr>
      <vt:lpstr>Sheet1</vt:lpstr>
      <vt:lpstr>かごしま!Print_Area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2025-05-26T08:57:31Z</dcterms:created>
  <dcterms:modified xsi:type="dcterms:W3CDTF">2025-05-26T09:03:56Z</dcterms:modified>
</cp:coreProperties>
</file>