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73845208-05E9-4BA0-BB07-65BAB947220F}" xr6:coauthVersionLast="47" xr6:coauthVersionMax="47" xr10:uidLastSave="{00000000-0000-0000-0000-000000000000}"/>
  <bookViews>
    <workbookView xWindow="28680" yWindow="-120" windowWidth="29040" windowHeight="15840" xr2:uid="{A977EB90-1A80-487D-A70C-A65EE228F844}"/>
  </bookViews>
  <sheets>
    <sheet name="かごしま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かごしま!$A$1:$L$53</definedName>
    <definedName name="Z_12B79591_0D7E_424A_BCB9_01520579CC20_.wvu.PrintArea" localSheetId="0" hidden="1">かごしま!$B$1:$J$53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2" l="1"/>
  <c r="K42" i="2"/>
  <c r="J42" i="2"/>
  <c r="I42" i="2"/>
  <c r="F42" i="2"/>
  <c r="E42" i="2"/>
  <c r="C40" i="2"/>
  <c r="C26" i="2"/>
  <c r="D3" i="2"/>
  <c r="D5" i="2" s="1"/>
</calcChain>
</file>

<file path=xl/sharedStrings.xml><?xml version="1.0" encoding="utf-8"?>
<sst xmlns="http://schemas.openxmlformats.org/spreadsheetml/2006/main" count="114" uniqueCount="111">
  <si>
    <t>リビングかごしま</t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</si>
  <si>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</si>
  <si>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</si>
  <si>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</si>
  <si>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</si>
  <si>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</si>
  <si>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</si>
  <si>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</si>
  <si>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</si>
  <si>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</si>
  <si>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</si>
  <si>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</si>
  <si>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</si>
  <si>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</si>
  <si>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</si>
  <si>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</si>
  <si>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</si>
  <si>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</si>
  <si>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</si>
  <si>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</si>
  <si>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</si>
  <si>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</si>
  <si>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6月6日改定版</t>
    <rPh sb="1" eb="2">
      <t>ガツ</t>
    </rPh>
    <rPh sb="3" eb="5">
      <t>カイテイ</t>
    </rPh>
    <rPh sb="5" eb="6">
      <t>ハン</t>
    </rPh>
    <phoneticPr fontId="7"/>
  </si>
  <si>
    <t>CD</t>
    <phoneticPr fontId="7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</si>
  <si>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</si>
  <si>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</si>
  <si>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</si>
  <si>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</si>
  <si>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6"/>
  </si>
  <si>
    <t>配布町丁</t>
    <phoneticPr fontId="7"/>
  </si>
  <si>
    <t>戸建部数</t>
    <rPh sb="0" eb="2">
      <t>コダテ</t>
    </rPh>
    <rPh sb="2" eb="4">
      <t>ブスウ</t>
    </rPh>
    <phoneticPr fontId="7"/>
  </si>
  <si>
    <t>分譲M</t>
    <rPh sb="0" eb="2">
      <t>ブンジョウ</t>
    </rPh>
    <phoneticPr fontId="7"/>
  </si>
  <si>
    <t>賃貸集合</t>
    <rPh sb="0" eb="2">
      <t>チンタイ</t>
    </rPh>
    <rPh sb="2" eb="4">
      <t>シュウゴウ</t>
    </rPh>
    <phoneticPr fontId="7"/>
  </si>
  <si>
    <t>企業</t>
    <rPh sb="0" eb="2">
      <t>キギョウ</t>
    </rPh>
    <phoneticPr fontId="7"/>
  </si>
  <si>
    <t>①</t>
    <phoneticPr fontId="1"/>
  </si>
  <si>
    <t>鹿児島市</t>
    <rPh sb="0" eb="3">
      <t>カゴシマ</t>
    </rPh>
    <rPh sb="3" eb="4">
      <t>シ</t>
    </rPh>
    <phoneticPr fontId="17"/>
  </si>
  <si>
    <t>谷山南</t>
  </si>
  <si>
    <t>平川町、下福元町、錦江台1～3、光山1・2、坂之上1～8、南栄5、和田1～3、慈眼寺町</t>
  </si>
  <si>
    <t>谷山中央</t>
  </si>
  <si>
    <t>谷山中央1～8、上福元町、西谷山1～4</t>
    <phoneticPr fontId="7"/>
  </si>
  <si>
    <t>谷山北</t>
  </si>
  <si>
    <t>小松原1・2、東谷山1～7</t>
  </si>
  <si>
    <t>中山・皇徳寺台</t>
  </si>
  <si>
    <t>希望ヶ丘、自由ヶ丘1・2、清和1～4、中山1・2、中山町、山田町、皇徳寺台1～5</t>
  </si>
  <si>
    <t>星ヶ峯</t>
  </si>
  <si>
    <t>星ヶ峯1～6</t>
  </si>
  <si>
    <t>桜ヶ丘・宇宿</t>
  </si>
  <si>
    <t>桜ヶ丘1～8、魚見町、小原町、宇宿1～9、向陽1・2、広木1～3</t>
  </si>
  <si>
    <t>紫原</t>
  </si>
  <si>
    <t>紫原1～7、西紫原町、日之出町、南新町</t>
  </si>
  <si>
    <t>郡元・鴨池</t>
  </si>
  <si>
    <t>新栄町、南郡元町、東郡元町、三和町、真砂本町、真砂町、鴨池新町、与次郎2、郡元1～3、鴨池1・2</t>
  </si>
  <si>
    <t>唐湊</t>
  </si>
  <si>
    <t>唐湊1～4、郡元町</t>
  </si>
  <si>
    <t>荒田</t>
  </si>
  <si>
    <t>下荒田1～4、天保山町、荒田1・2</t>
  </si>
  <si>
    <t>中央駅周辺</t>
  </si>
  <si>
    <t>上荒田町、上之園町、高麗町、中央町、西田1～3、武1～3</t>
  </si>
  <si>
    <t>田上</t>
  </si>
  <si>
    <t>田上台1～4、田上1～8、田上町</t>
  </si>
  <si>
    <t>西陵</t>
  </si>
  <si>
    <t>西陵1～8、五ヶ別府町、西別府町</t>
  </si>
  <si>
    <t>武岡・明和</t>
  </si>
  <si>
    <t>武岡1～6、明和1～5</t>
  </si>
  <si>
    <t>原良・城西</t>
  </si>
  <si>
    <t>原良町、原良1～7、永吉1～3、薬師1・2、常盤町、常盤1・2、鷹師1・2、城西1～3</t>
  </si>
  <si>
    <t>天文館</t>
  </si>
  <si>
    <t>城南町、錦江町、甲突町、南林寺町、松原町、新屋敷町、加治屋町、樋之口町、山之口町、千日町、　　　　　　　　　　　　　　　　　　　　　　西千石町、東千石町、平之町、照国町、呉服町、船津町、中町、金生町、泉町、大黒町、新町、堀江町、　　　　　　　　　　　　　　　　　　　　住吉町、名山町、易居町、小川町、浜町、山下町、城山町</t>
    <phoneticPr fontId="7"/>
  </si>
  <si>
    <t>上町</t>
  </si>
  <si>
    <t>上本町、柳町、長田町、春日町、祇園之洲町、冷水町、大竜町、下竜尾町、上竜尾町、池之上町、稲荷町、清水町、皷川町</t>
  </si>
  <si>
    <t>坂元</t>
  </si>
  <si>
    <t>西坂元町、坂元町、東坂元1～4</t>
  </si>
  <si>
    <t>玉里団地</t>
  </si>
  <si>
    <t>玉里団地1～3、若葉町</t>
  </si>
  <si>
    <t>草牟田</t>
  </si>
  <si>
    <t>新照院町、草牟田1・2、草牟田町、城山1・2、玉里町</t>
  </si>
  <si>
    <t>伊敷・小野</t>
  </si>
  <si>
    <t>下伊敷1～3、下伊敷町、伊敷1～8、小野1～4、犬迫町河頭、小山田町河頭</t>
  </si>
  <si>
    <t>伊敷台</t>
  </si>
  <si>
    <t>伊敷台1～7</t>
  </si>
  <si>
    <t>西伊敷・花野</t>
  </si>
  <si>
    <t>千年1・2、西伊敷1～7、緑ヶ丘町、岡之原町、花野光ヶ丘1・2</t>
  </si>
  <si>
    <t>吉野</t>
  </si>
  <si>
    <t>大明ヶ丘1～3、大石様川西部、柿之迫・中別府、吉野小周辺、吉野中周辺、吉野1～4、川上町、下田町</t>
    <phoneticPr fontId="7"/>
  </si>
  <si>
    <t>吉田</t>
  </si>
  <si>
    <t>牟礼岡1～3、吉田本名町</t>
    <phoneticPr fontId="7"/>
  </si>
  <si>
    <t>喜入</t>
  </si>
  <si>
    <t>喜入瀬々串町、喜入町、喜入前之浜町、喜入中名町</t>
  </si>
  <si>
    <t>郡山</t>
  </si>
  <si>
    <t>郡山町、油須木町、東俣町、川田町</t>
  </si>
  <si>
    <t>松元</t>
  </si>
  <si>
    <t>上谷口町、春山町、石谷町、松陽台、福山町</t>
  </si>
  <si>
    <t>②</t>
    <phoneticPr fontId="1"/>
  </si>
  <si>
    <t>姶良市・日置市</t>
    <rPh sb="2" eb="3">
      <t>シ</t>
    </rPh>
    <rPh sb="4" eb="6">
      <t>ヒオキ</t>
    </rPh>
    <rPh sb="6" eb="7">
      <t>シ</t>
    </rPh>
    <phoneticPr fontId="16"/>
  </si>
  <si>
    <t>姶良</t>
    <phoneticPr fontId="7"/>
  </si>
  <si>
    <t>西姶良1～4、東餅田、西餅田、宮島町、西宮島町、松原町1～3、平松、池島町、永池町、脇元、鍋倉、　　　　　　　　　　　　　　　　　　　　　三拾町、下名、船津、蒲生町 、加治木町木田</t>
    <phoneticPr fontId="7"/>
  </si>
  <si>
    <t>日置</t>
  </si>
  <si>
    <t>つつじヶ丘、妙円寺1～3、郡、郡1・2、猪鹿倉、猪鹿倉1、下谷口、徳重、徳重1～3</t>
  </si>
  <si>
    <t>③</t>
    <phoneticPr fontId="1"/>
  </si>
  <si>
    <t>薩摩川内市・
いちき串木野市</t>
    <phoneticPr fontId="16"/>
  </si>
  <si>
    <r>
      <t xml:space="preserve">　　　北薩 </t>
    </r>
    <r>
      <rPr>
        <b/>
        <sz val="11"/>
        <rFont val="ＭＳ Ｐゴシック"/>
        <family val="3"/>
        <charset val="128"/>
      </rPr>
      <t>※1</t>
    </r>
    <phoneticPr fontId="7"/>
  </si>
  <si>
    <t>平佐、向田町周辺、上川内、永利・勝目、いちき串木野</t>
  </si>
  <si>
    <t>合　計</t>
    <rPh sb="0" eb="1">
      <t>ゴウ</t>
    </rPh>
    <rPh sb="2" eb="3">
      <t>ケイ</t>
    </rPh>
    <phoneticPr fontId="5"/>
  </si>
  <si>
    <t>※ 配布町丁、部数などの内容は、6/21・6/28・7/5・7/12の各号において有効です。</t>
    <phoneticPr fontId="16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</si>
  <si>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6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</si>
  <si>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6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</si>
  <si>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6"/>
  </si>
  <si>
    <t>※一般紙折込と手法が相違しますので、必ず予備部数(２％）を加えて納品してください。お申込みはグループ単位になります。</t>
    <phoneticPr fontId="7"/>
  </si>
  <si>
    <t>※ 部数・町丁名などの記載内容は表示期間内であっても、住宅事情等により変更されることがあります。</t>
    <phoneticPr fontId="7"/>
  </si>
  <si>
    <t>※1北薩地区は第3週のみ発行。</t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</si>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</sst>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△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right" vertical="top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12" fillId="0" borderId="16" xfId="1" applyFont="1" applyBorder="1">
      <alignment vertical="center"/>
    </xf>
    <xf numFmtId="0" fontId="10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2" applyFont="1" applyFill="1" applyBorder="1" applyAlignment="1">
      <alignment horizontal="right"/>
    </xf>
    <xf numFmtId="0" fontId="15" fillId="2" borderId="18" xfId="1" applyFont="1" applyFill="1" applyBorder="1" applyAlignment="1">
      <alignment horizontal="center" vertical="center" shrinkToFit="1"/>
    </xf>
    <xf numFmtId="0" fontId="10" fillId="2" borderId="18" xfId="3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10" fillId="0" borderId="24" xfId="3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shrinkToFit="1"/>
    </xf>
    <xf numFmtId="0" fontId="10" fillId="0" borderId="26" xfId="1" applyFont="1" applyBorder="1" applyAlignment="1">
      <alignment horizontal="center" vertical="center" shrinkToFit="1"/>
    </xf>
    <xf numFmtId="38" fontId="14" fillId="0" borderId="26" xfId="2" applyFont="1" applyFill="1" applyBorder="1" applyAlignment="1">
      <alignment horizontal="right" vertical="center"/>
    </xf>
    <xf numFmtId="38" fontId="14" fillId="0" borderId="26" xfId="2" applyFont="1" applyFill="1" applyBorder="1" applyAlignment="1" applyProtection="1">
      <alignment vertical="center"/>
      <protection locked="0"/>
    </xf>
    <xf numFmtId="0" fontId="10" fillId="0" borderId="27" xfId="1" applyFont="1" applyBorder="1" applyAlignment="1" applyProtection="1">
      <alignment horizontal="left" vertical="center" shrinkToFit="1"/>
      <protection locked="0"/>
    </xf>
    <xf numFmtId="0" fontId="10" fillId="0" borderId="28" xfId="1" applyFont="1" applyBorder="1" applyAlignment="1">
      <alignment horizontal="left" vertical="center" shrinkToFit="1"/>
    </xf>
    <xf numFmtId="38" fontId="10" fillId="0" borderId="26" xfId="1" applyNumberFormat="1" applyFont="1" applyBorder="1" applyAlignment="1" applyProtection="1">
      <alignment horizontal="right" vertical="center" shrinkToFit="1"/>
      <protection locked="0"/>
    </xf>
    <xf numFmtId="38" fontId="10" fillId="0" borderId="27" xfId="1" applyNumberFormat="1" applyFont="1" applyBorder="1" applyAlignment="1" applyProtection="1">
      <alignment horizontal="right" vertical="center" shrinkToFit="1"/>
      <protection locked="0"/>
    </xf>
    <xf numFmtId="38" fontId="10" fillId="0" borderId="29" xfId="1" applyNumberFormat="1" applyFont="1" applyBorder="1" applyAlignment="1" applyProtection="1">
      <alignment horizontal="right" vertical="center" shrinkToFit="1"/>
      <protection locked="0"/>
    </xf>
    <xf numFmtId="0" fontId="10" fillId="0" borderId="30" xfId="1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shrinkToFit="1"/>
    </xf>
    <xf numFmtId="0" fontId="10" fillId="0" borderId="33" xfId="1" applyFont="1" applyBorder="1" applyAlignment="1">
      <alignment horizontal="center" vertical="center" shrinkToFit="1"/>
    </xf>
    <xf numFmtId="38" fontId="14" fillId="0" borderId="33" xfId="2" applyFont="1" applyFill="1" applyBorder="1" applyAlignment="1">
      <alignment horizontal="right" vertical="center"/>
    </xf>
    <xf numFmtId="38" fontId="14" fillId="0" borderId="33" xfId="2" applyFont="1" applyFill="1" applyBorder="1" applyAlignment="1" applyProtection="1">
      <alignment vertical="center"/>
      <protection locked="0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38" fontId="10" fillId="0" borderId="33" xfId="1" applyNumberFormat="1" applyFont="1" applyBorder="1" applyAlignment="1" applyProtection="1">
      <alignment horizontal="right" vertical="center" shrinkToFit="1"/>
      <protection locked="0"/>
    </xf>
    <xf numFmtId="38" fontId="10" fillId="0" borderId="34" xfId="1" applyNumberFormat="1" applyFont="1" applyBorder="1" applyAlignment="1" applyProtection="1">
      <alignment horizontal="right" vertical="center" shrinkToFit="1"/>
      <protection locked="0"/>
    </xf>
    <xf numFmtId="38" fontId="10" fillId="0" borderId="36" xfId="1" applyNumberFormat="1" applyFont="1" applyBorder="1" applyAlignment="1" applyProtection="1">
      <alignment horizontal="right" vertical="center" shrinkToFit="1"/>
      <protection locked="0"/>
    </xf>
    <xf numFmtId="0" fontId="10" fillId="0" borderId="35" xfId="1" applyFont="1" applyBorder="1" applyAlignment="1" applyProtection="1">
      <alignment vertical="center" shrinkToFit="1"/>
      <protection locked="0"/>
    </xf>
    <xf numFmtId="180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wrapText="1" shrinkToFit="1"/>
      <protection locked="0"/>
    </xf>
    <xf numFmtId="0" fontId="10" fillId="0" borderId="35" xfId="1" applyFont="1" applyBorder="1" applyAlignment="1">
      <alignment vertical="center" wrapText="1" shrinkToFit="1"/>
    </xf>
    <xf numFmtId="38" fontId="10" fillId="0" borderId="33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4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6" xfId="1" applyNumberFormat="1" applyFont="1" applyBorder="1" applyAlignment="1" applyProtection="1">
      <alignment horizontal="right" vertical="center" wrapText="1" shrinkToFit="1"/>
      <protection locked="0"/>
    </xf>
    <xf numFmtId="0" fontId="10" fillId="0" borderId="32" xfId="1" applyFont="1" applyBorder="1" applyAlignment="1">
      <alignment horizontal="center"/>
    </xf>
    <xf numFmtId="0" fontId="10" fillId="0" borderId="34" xfId="1" applyFont="1" applyBorder="1" applyAlignment="1" applyProtection="1">
      <alignment vertical="center" wrapText="1"/>
      <protection locked="0"/>
    </xf>
    <xf numFmtId="0" fontId="10" fillId="0" borderId="35" xfId="1" applyFont="1" applyBorder="1" applyAlignment="1">
      <alignment vertical="center" wrapText="1"/>
    </xf>
    <xf numFmtId="38" fontId="10" fillId="0" borderId="33" xfId="1" applyNumberFormat="1" applyFont="1" applyBorder="1" applyAlignment="1" applyProtection="1">
      <alignment horizontal="right" vertical="center"/>
      <protection locked="0"/>
    </xf>
    <xf numFmtId="38" fontId="10" fillId="0" borderId="34" xfId="1" applyNumberFormat="1" applyFont="1" applyBorder="1" applyAlignment="1" applyProtection="1">
      <alignment horizontal="right" vertical="center"/>
      <protection locked="0"/>
    </xf>
    <xf numFmtId="38" fontId="10" fillId="0" borderId="36" xfId="1" applyNumberFormat="1" applyFont="1" applyBorder="1" applyAlignment="1" applyProtection="1">
      <alignment horizontal="right" vertical="center"/>
      <protection locked="0"/>
    </xf>
    <xf numFmtId="0" fontId="10" fillId="0" borderId="32" xfId="1" applyFont="1" applyBorder="1" applyAlignment="1">
      <alignment horizontal="center" vertical="center" shrinkToFit="1"/>
    </xf>
    <xf numFmtId="0" fontId="10" fillId="0" borderId="34" xfId="1" applyFont="1" applyBorder="1" applyProtection="1">
      <alignment vertical="center"/>
      <protection locked="0"/>
    </xf>
    <xf numFmtId="0" fontId="10" fillId="0" borderId="35" xfId="1" applyFont="1" applyBorder="1" applyProtection="1">
      <alignment vertical="center"/>
      <protection locked="0"/>
    </xf>
    <xf numFmtId="38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0" fontId="10" fillId="0" borderId="37" xfId="1" applyFont="1" applyBorder="1" applyAlignment="1">
      <alignment horizontal="center" vertical="center" shrinkToFit="1"/>
    </xf>
    <xf numFmtId="0" fontId="10" fillId="0" borderId="38" xfId="3" applyFont="1" applyBorder="1" applyAlignment="1">
      <alignment horizontal="center" vertical="center" shrinkToFit="1"/>
    </xf>
    <xf numFmtId="38" fontId="10" fillId="0" borderId="39" xfId="1" applyNumberFormat="1" applyFont="1" applyBorder="1" applyAlignment="1">
      <alignment horizontal="center" vertical="center" shrinkToFit="1"/>
    </xf>
    <xf numFmtId="0" fontId="10" fillId="0" borderId="40" xfId="1" applyFont="1" applyBorder="1" applyAlignment="1">
      <alignment horizontal="center" vertical="center" shrinkToFit="1"/>
    </xf>
    <xf numFmtId="38" fontId="14" fillId="0" borderId="40" xfId="2" applyFont="1" applyFill="1" applyBorder="1" applyAlignment="1">
      <alignment horizontal="right" vertical="center"/>
    </xf>
    <xf numFmtId="38" fontId="14" fillId="0" borderId="40" xfId="2" applyFont="1" applyFill="1" applyBorder="1" applyAlignment="1" applyProtection="1">
      <alignment vertical="center"/>
      <protection locked="0"/>
    </xf>
    <xf numFmtId="0" fontId="10" fillId="0" borderId="41" xfId="1" applyFont="1" applyBorder="1" applyAlignment="1" applyProtection="1">
      <alignment vertical="center" shrinkToFit="1"/>
      <protection locked="0"/>
    </xf>
    <xf numFmtId="0" fontId="10" fillId="0" borderId="42" xfId="1" applyFont="1" applyBorder="1" applyAlignment="1" applyProtection="1">
      <alignment vertical="center" shrinkToFit="1"/>
      <protection locked="0"/>
    </xf>
    <xf numFmtId="38" fontId="10" fillId="0" borderId="43" xfId="1" applyNumberFormat="1" applyFont="1" applyBorder="1" applyAlignment="1" applyProtection="1">
      <alignment horizontal="right" vertical="center" shrinkToFit="1"/>
      <protection locked="0"/>
    </xf>
    <xf numFmtId="38" fontId="10" fillId="0" borderId="41" xfId="1" applyNumberFormat="1" applyFont="1" applyBorder="1" applyAlignment="1" applyProtection="1">
      <alignment horizontal="right" vertical="center" shrinkToFit="1"/>
      <protection locked="0"/>
    </xf>
    <xf numFmtId="38" fontId="10" fillId="0" borderId="44" xfId="1" applyNumberFormat="1" applyFont="1" applyBorder="1" applyAlignment="1" applyProtection="1">
      <alignment horizontal="right" vertical="center" shrinkToFit="1"/>
      <protection locked="0"/>
    </xf>
    <xf numFmtId="0" fontId="10" fillId="0" borderId="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27" xfId="1" applyFont="1" applyBorder="1" applyAlignment="1" applyProtection="1">
      <alignment vertical="center" wrapText="1"/>
      <protection locked="0"/>
    </xf>
    <xf numFmtId="0" fontId="10" fillId="0" borderId="28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shrinkToFit="1"/>
    </xf>
    <xf numFmtId="180" fontId="10" fillId="0" borderId="39" xfId="1" applyNumberFormat="1" applyFont="1" applyBorder="1" applyAlignment="1">
      <alignment horizontal="center" vertical="center" shrinkToFit="1"/>
    </xf>
    <xf numFmtId="0" fontId="10" fillId="0" borderId="39" xfId="1" applyFont="1" applyBorder="1" applyAlignment="1">
      <alignment horizontal="center" vertical="center" shrinkToFit="1"/>
    </xf>
    <xf numFmtId="38" fontId="14" fillId="0" borderId="39" xfId="2" applyFont="1" applyFill="1" applyBorder="1" applyAlignment="1">
      <alignment horizontal="right" vertical="center"/>
    </xf>
    <xf numFmtId="38" fontId="14" fillId="0" borderId="39" xfId="2" applyFont="1" applyFill="1" applyBorder="1" applyAlignment="1" applyProtection="1">
      <alignment vertical="center"/>
      <protection locked="0"/>
    </xf>
    <xf numFmtId="0" fontId="10" fillId="0" borderId="45" xfId="1" applyFont="1" applyBorder="1" applyAlignment="1">
      <alignment horizontal="center" vertical="center" shrinkToFit="1"/>
    </xf>
    <xf numFmtId="0" fontId="10" fillId="0" borderId="45" xfId="3" applyFont="1" applyBorder="1" applyAlignment="1">
      <alignment horizontal="center" vertical="center" shrinkToFit="1"/>
    </xf>
    <xf numFmtId="38" fontId="10" fillId="0" borderId="46" xfId="1" applyNumberFormat="1" applyFont="1" applyBorder="1" applyAlignment="1">
      <alignment horizontal="center" vertical="center" wrapText="1" shrinkToFit="1"/>
    </xf>
    <xf numFmtId="0" fontId="10" fillId="0" borderId="46" xfId="1" applyFont="1" applyBorder="1" applyAlignment="1">
      <alignment horizontal="left" vertical="center" shrinkToFit="1"/>
    </xf>
    <xf numFmtId="38" fontId="14" fillId="0" borderId="46" xfId="2" applyFont="1" applyFill="1" applyBorder="1" applyAlignment="1">
      <alignment horizontal="right" vertical="center"/>
    </xf>
    <xf numFmtId="38" fontId="14" fillId="0" borderId="46" xfId="2" applyFont="1" applyFill="1" applyBorder="1" applyAlignment="1" applyProtection="1">
      <alignment vertical="center"/>
      <protection locked="0"/>
    </xf>
    <xf numFmtId="0" fontId="10" fillId="0" borderId="47" xfId="1" applyFont="1" applyBorder="1" applyProtection="1">
      <alignment vertical="center"/>
      <protection locked="0"/>
    </xf>
    <xf numFmtId="0" fontId="10" fillId="0" borderId="48" xfId="1" applyFont="1" applyBorder="1" applyProtection="1">
      <alignment vertical="center"/>
      <protection locked="0"/>
    </xf>
    <xf numFmtId="38" fontId="10" fillId="0" borderId="46" xfId="1" applyNumberFormat="1" applyFont="1" applyBorder="1" applyAlignment="1" applyProtection="1">
      <alignment horizontal="right" vertical="center"/>
      <protection locked="0"/>
    </xf>
    <xf numFmtId="38" fontId="10" fillId="0" borderId="47" xfId="1" applyNumberFormat="1" applyFont="1" applyBorder="1" applyAlignment="1" applyProtection="1">
      <alignment horizontal="right" vertical="center"/>
      <protection locked="0"/>
    </xf>
    <xf numFmtId="38" fontId="10" fillId="0" borderId="49" xfId="1" applyNumberFormat="1" applyFont="1" applyBorder="1" applyAlignment="1" applyProtection="1">
      <alignment horizontal="right" vertical="center"/>
      <protection locked="0"/>
    </xf>
    <xf numFmtId="0" fontId="10" fillId="0" borderId="50" xfId="1" applyFont="1" applyBorder="1" applyAlignment="1">
      <alignment horizontal="center"/>
    </xf>
    <xf numFmtId="0" fontId="10" fillId="0" borderId="51" xfId="1" applyFont="1" applyBorder="1" applyAlignment="1">
      <alignment horizontal="center"/>
    </xf>
    <xf numFmtId="0" fontId="10" fillId="0" borderId="52" xfId="1" applyFont="1" applyBorder="1" applyAlignment="1">
      <alignment horizontal="center"/>
    </xf>
    <xf numFmtId="0" fontId="10" fillId="0" borderId="53" xfId="1" applyFont="1" applyBorder="1" applyAlignment="1">
      <alignment horizontal="center"/>
    </xf>
    <xf numFmtId="38" fontId="14" fillId="0" borderId="54" xfId="2" applyFont="1" applyFill="1" applyBorder="1" applyAlignment="1"/>
    <xf numFmtId="38" fontId="14" fillId="0" borderId="55" xfId="2" applyFont="1" applyFill="1" applyBorder="1" applyAlignment="1">
      <alignment horizontal="right"/>
    </xf>
    <xf numFmtId="38" fontId="14" fillId="0" borderId="53" xfId="2" applyFont="1" applyFill="1" applyBorder="1" applyAlignment="1">
      <alignment horizontal="right"/>
    </xf>
    <xf numFmtId="38" fontId="14" fillId="0" borderId="39" xfId="2" applyFont="1" applyFill="1" applyBorder="1" applyAlignment="1">
      <alignment horizontal="right"/>
    </xf>
    <xf numFmtId="38" fontId="14" fillId="0" borderId="56" xfId="2" applyFont="1" applyFill="1" applyBorder="1" applyAlignment="1">
      <alignment horizontal="right"/>
    </xf>
    <xf numFmtId="179" fontId="14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 vertical="center"/>
    </xf>
    <xf numFmtId="0" fontId="14" fillId="0" borderId="0" xfId="4" applyFont="1" applyAlignment="1">
      <alignment horizontal="center"/>
    </xf>
    <xf numFmtId="0" fontId="10" fillId="0" borderId="0" xfId="4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0" fillId="0" borderId="0" xfId="1" applyFont="1" applyAlignment="1">
      <alignment horizontal="left" shrinkToFit="1"/>
    </xf>
    <xf numFmtId="179" fontId="14" fillId="0" borderId="0" xfId="2" applyNumberFormat="1" applyFont="1" applyBorder="1" applyAlignment="1">
      <alignment horizontal="right"/>
    </xf>
    <xf numFmtId="38" fontId="10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21" fillId="0" borderId="0" xfId="1" applyFont="1" applyAlignment="1"/>
    <xf numFmtId="0" fontId="20" fillId="0" borderId="0" xfId="1" applyFont="1">
      <alignment vertical="center"/>
    </xf>
  </cellXfs>
  <cellStyles count="6">
    <cellStyle name="桁区切り 2" xfId="2" xr:uid="{07C60157-8E07-49EF-9B92-F82C119CB7D0}"/>
    <cellStyle name="桁区切り 2 2" xfId="5" xr:uid="{CC7695B4-4D7D-44FA-8ACF-278FF8593FCA}"/>
    <cellStyle name="標準" xfId="0" builtinId="0"/>
    <cellStyle name="標準 15" xfId="3" xr:uid="{80CD4421-29B9-44B8-B76F-D3FD865FB2EF}"/>
    <cellStyle name="標準 2" xfId="1" xr:uid="{B5DF11E9-48D9-4528-A6D9-80B25DC9C3EA}"/>
    <cellStyle name="標準 2 2" xfId="4" xr:uid="{DA19374F-2067-46CD-8917-9A1AC9E19E70}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50</xdr:row>
      <xdr:rowOff>0</xdr:rowOff>
    </xdr:from>
    <xdr:to>
      <xdr:col>6</xdr:col>
      <xdr:colOff>93345</xdr:colOff>
      <xdr:row>50</xdr:row>
      <xdr:rowOff>167747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87BD138-690E-41FE-A573-4AF268518044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91440</xdr:colOff>
      <xdr:row>50</xdr:row>
      <xdr:rowOff>175155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09EB0AB-EE29-465E-ABF4-2773FFC7FCA9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FE646FB-8EFE-4A80-B4C5-3DDD47328A68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585B688-0301-4AF6-ACA5-EA4675CA7F57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CCAC25E5-7C50-4145-A776-6D23DFFD684A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18250F5F-F0C4-4A35-8E2D-8E2E2E716708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FB9A3C25-EAC7-4E36-962D-4B148ADF82AA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174B7D1-4996-47CD-8B07-88C140C1A327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88BC19F3-78A5-45A0-AEDE-2757784AF37C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9F0E2D0-0264-4F02-B0EA-92D613CE570C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EB4268B8-2DEA-4698-B105-A42C7E7766F2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9D1D48A-963E-4726-B9E3-88D236622A51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2F586B73-5B35-40AF-96E6-AFADB7BA64BC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D7DEA659-34D1-4C98-9728-6961A08A2497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50C544A-E693-49BF-A476-E18B91AF0517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86900</xdr:colOff>
      <xdr:row>4</xdr:row>
      <xdr:rowOff>341313</xdr:rowOff>
    </xdr:from>
    <xdr:to>
      <xdr:col>11</xdr:col>
      <xdr:colOff>587375</xdr:colOff>
      <xdr:row>4</xdr:row>
      <xdr:rowOff>357179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5CB3D0E9-9504-4866-A17E-9F81696AF79B}"/>
            </a:ext>
          </a:extLst>
        </xdr:cNvPr>
        <xdr:cNvCxnSpPr/>
      </xdr:nvCxnSpPr>
      <xdr:spPr>
        <a:xfrm flipV="1">
          <a:off x="9813830" y="1865313"/>
          <a:ext cx="3236055" cy="1967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22568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2F792D19-E0DC-44AA-90B7-643A5D955C2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2E196D9D-0F7A-4859-91C1-FA6F2063C55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15424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1DF5D9F1-57FA-4D92-B001-BE8AE6381A3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75C3CFB0-2F42-4165-BF06-B3610A58E5E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58737</xdr:colOff>
      <xdr:row>48</xdr:row>
      <xdr:rowOff>15424</xdr:rowOff>
    </xdr:to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96ADB931-0854-4AA7-92BC-04814933E54D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1D8DBE86-537E-4D2D-8425-224956BA2E7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22568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86795511-2245-4705-A315-CF491787FC6C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22567</xdr:rowOff>
    </xdr:to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7988239B-4892-4896-B7B8-5AE980232603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15424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CBEC8669-CE21-4898-A347-9F4F6DB544CB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DD736DB8-6B57-4033-8034-F25D02D1534E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28" name="Text Box 20">
          <a:extLst>
            <a:ext uri="{FF2B5EF4-FFF2-40B4-BE49-F238E27FC236}">
              <a16:creationId xmlns:a16="http://schemas.microsoft.com/office/drawing/2014/main" id="{38D1456B-A649-446C-9F1C-C6C0863F7E4E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55299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912D648B-915C-4B2F-80CD-41789B64ECF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5B40A47F-8106-4C86-A574-A23AC86B9B9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57680</xdr:rowOff>
    </xdr:to>
    <xdr:sp macro="" textlink="">
      <xdr:nvSpPr>
        <xdr:cNvPr id="31" name="Text Box 12">
          <a:extLst>
            <a:ext uri="{FF2B5EF4-FFF2-40B4-BE49-F238E27FC236}">
              <a16:creationId xmlns:a16="http://schemas.microsoft.com/office/drawing/2014/main" id="{F2B1F1E7-9FD8-4148-B7CE-10D285DBBE15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2" name="Text Box 13">
          <a:extLst>
            <a:ext uri="{FF2B5EF4-FFF2-40B4-BE49-F238E27FC236}">
              <a16:creationId xmlns:a16="http://schemas.microsoft.com/office/drawing/2014/main" id="{4B59984E-70BB-441D-B2ED-FD632CDF4F4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57680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0AA8779B-8B36-4834-A54D-966A324AC0C3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AA482FBE-3022-410D-AEA7-8F27DACBB85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55299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ED8ABCD9-5540-4ED1-8013-9405C5ED578F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55298</xdr:rowOff>
    </xdr:to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81076AC7-D928-4DEC-AD55-7605923CA4D1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57680</xdr:rowOff>
    </xdr:to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70C8C00B-7FE2-408F-B280-6355D0C19C2B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F9465438-62C6-4592-8054-097DCD972E5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B325E17F-0383-4042-82F0-6D3121DD0B5C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44A29F89-2C22-410B-83EA-16C36FD4FA5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1A5EE415-6B39-4E64-8C1C-AC0AF33A6F0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56247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7795F3F6-69CC-45FB-90E0-0A2950259D7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1C90CA25-B6B6-4C27-B99F-465BDEEE3EA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58737</xdr:colOff>
      <xdr:row>48</xdr:row>
      <xdr:rowOff>56247</xdr:rowOff>
    </xdr:to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84C8CC4D-7A40-4DAE-BAB3-B7550F05BD10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0FD6B431-9287-4C8F-AFAD-770EED0391A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D4C76CD7-CE74-474D-BCAB-CFD02412C4E0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CD2C39B0-A5FC-40E7-824E-12D96E9E3595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56247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5FE31799-55C5-4C3B-B988-4DD97AECEC56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8A881C0F-27F9-4573-AC62-FF285648DA9C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76AB1BB0-6A10-4260-85E1-E77C90FAF8F3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C7E6DACF-076A-40B7-8894-33A17A93B13C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EAD3A20B-9CF3-4054-8F04-2B61C0BA498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60248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1E47E2AD-B71B-4134-840B-F3368BECB32A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31BDB249-A279-46AA-9BAA-C67445082296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58739</xdr:colOff>
      <xdr:row>48</xdr:row>
      <xdr:rowOff>60248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4BFFEFDD-3BA0-45C5-9EAA-4E5E0A426CC6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611CAF47-EC29-4FAC-A0E3-4A36B8D85B55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21FBEB3F-BEE6-484F-B9E6-E74977212B4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04D83C87-FBBD-4A21-B27B-D3CAEAE37DF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60248</xdr:rowOff>
    </xdr:to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B1851413-DEBE-4502-9F7F-F9EB95D54D12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40394CC0-F6E0-4362-B35C-4792DE57C53D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A13001DB-D113-4D1A-8E07-DE51B2DCAD63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55226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A6272E38-B364-4C1D-8F72-66EBF325C1C8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63" name="Text Box 11">
          <a:extLst>
            <a:ext uri="{FF2B5EF4-FFF2-40B4-BE49-F238E27FC236}">
              <a16:creationId xmlns:a16="http://schemas.microsoft.com/office/drawing/2014/main" id="{3AE808C4-3345-42B9-98B0-04C59E6BE427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17602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D4AB3208-6EFA-4EA5-B48D-60663F9BB4F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65" name="Text Box 13">
          <a:extLst>
            <a:ext uri="{FF2B5EF4-FFF2-40B4-BE49-F238E27FC236}">
              <a16:creationId xmlns:a16="http://schemas.microsoft.com/office/drawing/2014/main" id="{BA8FEAB8-DDF1-437C-B19D-8027313C49E9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58739</xdr:colOff>
      <xdr:row>48</xdr:row>
      <xdr:rowOff>17602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A87FBA3D-75D1-421F-90A1-5A5AAB1C312E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55226</xdr:rowOff>
    </xdr:to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480C6D1F-A570-408F-83FD-274CD240A0A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55225</xdr:rowOff>
    </xdr:to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D914B44A-8464-4031-8763-A77D84FBA62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17602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99FD6E7F-9849-46AA-9E7D-7B4ACF1516B7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371751F5-A86F-4B7C-A511-567170083C45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24612FF7-F85B-4382-9F8A-29E79554424E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93345</xdr:colOff>
      <xdr:row>50</xdr:row>
      <xdr:rowOff>167747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6F2743D-8031-4207-9542-22F9834D3126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91440</xdr:colOff>
      <xdr:row>50</xdr:row>
      <xdr:rowOff>175155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8A97EF6D-C08C-4D7E-88BD-DE94C84CF3C6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2C63670A-A4A3-4BEA-BD86-F7DC1ED24878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68AA8E4E-83D3-44EE-B6EE-BD907AC82B09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BFF62899-EF34-4F55-86D5-4D41F89C17EA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289C9FA-597B-404B-9233-5FCAEA87F265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5C6260A3-F3D4-4E1F-A867-BBB80487E214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B2FFDCEF-6636-4CF0-BDA6-A550C043B3E6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6B74D2BC-5AC4-4D42-B447-7BA4BA46D009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DD2A138-66D9-4D2F-A698-410941F236D1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2BD9E905-457C-421B-B417-923AFFBC0E5C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12E9127E-ED47-44B2-90DA-330850019230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352DC431-6960-4898-9516-BE91C421CC7E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A724CAE3-A3CE-4E9F-95A4-EEE619613B3D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3897B57D-3514-41BC-8452-59275C4F9092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61133</xdr:colOff>
      <xdr:row>2</xdr:row>
      <xdr:rowOff>355600</xdr:rowOff>
    </xdr:from>
    <xdr:to>
      <xdr:col>11</xdr:col>
      <xdr:colOff>603779</xdr:colOff>
      <xdr:row>2</xdr:row>
      <xdr:rowOff>355600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FFAFA6A2-5446-43AA-8144-444B427B85A9}"/>
            </a:ext>
          </a:extLst>
        </xdr:cNvPr>
        <xdr:cNvCxnSpPr/>
      </xdr:nvCxnSpPr>
      <xdr:spPr>
        <a:xfrm>
          <a:off x="9782348" y="1121410"/>
          <a:ext cx="327822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36328</xdr:colOff>
      <xdr:row>5</xdr:row>
      <xdr:rowOff>373063</xdr:rowOff>
    </xdr:from>
    <xdr:to>
      <xdr:col>11</xdr:col>
      <xdr:colOff>571500</xdr:colOff>
      <xdr:row>6</xdr:row>
      <xdr:rowOff>10649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B3C937E1-C0CD-4424-B0B1-4545645F2E3D}"/>
            </a:ext>
          </a:extLst>
        </xdr:cNvPr>
        <xdr:cNvCxnSpPr/>
      </xdr:nvCxnSpPr>
      <xdr:spPr>
        <a:xfrm flipV="1">
          <a:off x="9761353" y="2276158"/>
          <a:ext cx="3268847" cy="22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46986</xdr:colOff>
      <xdr:row>6</xdr:row>
      <xdr:rowOff>349250</xdr:rowOff>
    </xdr:from>
    <xdr:to>
      <xdr:col>11</xdr:col>
      <xdr:colOff>603250</xdr:colOff>
      <xdr:row>6</xdr:row>
      <xdr:rowOff>362615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B9A2D79C-AE6C-4C4E-BBF1-2BA6C0B29F20}"/>
            </a:ext>
          </a:extLst>
        </xdr:cNvPr>
        <xdr:cNvCxnSpPr/>
      </xdr:nvCxnSpPr>
      <xdr:spPr>
        <a:xfrm flipV="1">
          <a:off x="9773916" y="2637155"/>
          <a:ext cx="3286129" cy="76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22568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41DA484-4834-4F09-B76B-7A58700BF2B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107C1511-086A-43AF-B496-B2F2E6A0BBE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15424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CC2940B1-670B-4666-9CA8-FAB3B6F9C7C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893EA34A-9C1E-4093-B6A6-36186E0DAA4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58737</xdr:colOff>
      <xdr:row>48</xdr:row>
      <xdr:rowOff>15424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9D92A591-C778-44A7-AE55-DD6D0D8B1DEE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6ABBAF53-7E5B-475E-B735-926E8C567AC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22568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A6C454C9-E4FF-4146-8872-45D0EC7AFD03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22567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8FEDCAF7-D4AC-4616-96D9-C721A0841EF7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15424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256B1D3F-C412-4A47-8235-081B597C898F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23080C58-C02D-4023-BB52-D5CC6F6C74D5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173ED126-793C-4C2D-8F03-EF4EEF913F3A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55299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42282ADB-8709-4018-92F2-076C80C2A06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AE2C45E4-0BD9-4F38-8B3C-3211E0C497A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57680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D698D03B-2991-4273-9854-6719868FD98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34FCEA39-579A-485D-B75A-258BFC5F71A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57680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2A7E5D42-6726-48DB-B1A5-2BF310390679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A520EE11-CF6C-4FF8-B4D1-30470632032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55299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27319434-9C13-4639-B77A-6A7287F7389F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55298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6D15699C-9936-4C7A-98F5-845CD1A01FF7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57680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D05B5DE2-8C4F-421D-9C8A-5B5902E8E4F1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A7B9D226-D7EB-4D5B-AF17-8B2B0BB15B42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CC020A15-6C2B-4233-AABC-B2D2DBFAB571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C909B6D6-1121-4AA0-9D0C-F93CBEA50B2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2B566644-3DC9-458C-AFF4-9EC09853B1C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56247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00104908-7937-4A11-9EAE-EC96725F338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E42252C6-45D2-463B-A761-540EF2269AF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58737</xdr:colOff>
      <xdr:row>48</xdr:row>
      <xdr:rowOff>56247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5D6F8709-C98E-4725-BCE9-9E086F4EE093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4BC48D29-9BF1-4423-A0CF-A50B6C632D1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38A02156-34B5-4232-AEDC-76B0CB384D5B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A49E6146-D6CE-4083-9C14-E523E5F8227E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56247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5A0A83D5-B35D-4F8E-91C5-989734B5408A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65D26E07-1904-4CB5-B4B4-79274C354514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35AC57E1-82F9-4372-ABBF-88ECFC0A6BCC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9FD8EECC-C4EC-45FF-9FC5-D993844F9D1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918926DF-AB7A-4551-BFA9-A4425578DDA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60248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0E754C62-58BA-46B8-A949-357C899B8DF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40A0F5A2-9204-461F-AD78-A3131B206B1D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58739</xdr:colOff>
      <xdr:row>48</xdr:row>
      <xdr:rowOff>60248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DFC0F241-5106-488C-A3C4-EB1E26D77D29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A3E8EEF9-B5B7-4AA0-BFA5-923F1F69CA75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D4FE1A0B-7A9F-4ED7-AE5A-0021BE4A2A6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F86F5900-AA78-4779-98C2-BE17CA1D03D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60248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3582D921-C5FB-446D-8268-61B35A7A16CD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8ED9FE9B-2F80-4866-8860-BED65F1BF4B6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29835C31-BA37-4DD1-AD41-8F3B91718AE5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55226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DF5DD24B-5C16-4B44-A76A-F8BEE11EA651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E06C0439-63F3-4896-A8EF-E7EFDC49B5D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17602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E4CCD030-4AF4-4D37-A649-E004685C120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49140B17-F840-4F0A-9F32-DF5C1754B45E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58739</xdr:colOff>
      <xdr:row>48</xdr:row>
      <xdr:rowOff>17602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669B118B-AFEE-409E-B0F6-4E6AC75475DF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55226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3B0CF928-6AFA-4359-9408-BB5D912C026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55225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1F671D03-8CB4-44A5-A419-28A69F6F57E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17602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F6BF6B9F-C47E-4E71-A03B-0F903F14740F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0F53B2B1-52F6-40A7-A2CB-EA9A0336B73D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991D2B0C-8F4A-4037-8C81-47D979AF7BE2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665734</xdr:colOff>
      <xdr:row>46</xdr:row>
      <xdr:rowOff>208177</xdr:rowOff>
    </xdr:from>
    <xdr:to>
      <xdr:col>12</xdr:col>
      <xdr:colOff>934</xdr:colOff>
      <xdr:row>52</xdr:row>
      <xdr:rowOff>188677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B77655C4-CA47-44D6-A440-02634A6E0428}"/>
            </a:ext>
          </a:extLst>
        </xdr:cNvPr>
        <xdr:cNvGrpSpPr>
          <a:grpSpLocks noChangeAspect="1"/>
        </xdr:cNvGrpSpPr>
      </xdr:nvGrpSpPr>
      <xdr:grpSpPr>
        <a:xfrm>
          <a:off x="11147044" y="14336201"/>
          <a:ext cx="1998390" cy="1364619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2DA387A1-C2CF-C69B-3628-CA7FE62A8C2B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289A3D80-C811-039D-168B-58674FFAA09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6FC06E8B-32CA-5CF1-9067-A93E8D244F9F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7B8EC4A1-E88E-5AEA-6BDF-D73AD3B451A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BC1AF9EE-CA46-F57B-00F7-1276AF2FCDF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34E07-8C89-41DE-B5F2-CA2CC10BF1B2}">
  <sheetPr codeName="Sheet27">
    <tabColor theme="5" tint="0.59999389629810485"/>
    <pageSetUpPr fitToPage="1"/>
  </sheetPr>
  <dimension ref="A1:L101"/>
  <sheetViews>
    <sheetView showGridLines="0" tabSelected="1" view="pageBreakPreview" zoomScale="70" zoomScaleNormal="80" zoomScaleSheetLayoutView="70" workbookViewId="0">
      <selection activeCell="S33" sqref="S33"/>
    </sheetView>
  </sheetViews>
  <sheetFormatPr defaultColWidth="8.09765625" defaultRowHeight="19.05" customHeight="1" x14ac:dyDescent="0.45"/>
  <cols>
    <col min="1" max="1" width="3.796875" style="144" customWidth="1"/>
    <col min="2" max="2" width="4.69921875" style="156" customWidth="1"/>
    <col min="3" max="3" width="13.19921875" style="156" customWidth="1"/>
    <col min="4" max="4" width="12.296875" style="144" customWidth="1"/>
    <col min="5" max="6" width="10.5" style="156" customWidth="1"/>
    <col min="7" max="7" width="72.59765625" style="156" customWidth="1"/>
    <col min="8" max="8" width="9.59765625" style="156" customWidth="1"/>
    <col min="9" max="12" width="8.796875" style="156" customWidth="1"/>
    <col min="13" max="16384" width="8.09765625" style="156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3" t="s">
        <v>1</v>
      </c>
      <c r="G1" s="3"/>
      <c r="H1" s="4"/>
      <c r="I1" s="4"/>
      <c r="J1" s="5"/>
      <c r="L1" s="5">
        <v>546</v>
      </c>
    </row>
    <row r="2" spans="1:12" s="7" customFormat="1" ht="30" customHeight="1" x14ac:dyDescent="0.2">
      <c r="B2" s="8" t="s">
        <v>2</v>
      </c>
      <c r="C2" s="9"/>
      <c r="D2" s="10"/>
      <c r="E2" s="11"/>
      <c r="F2" s="12" t="s">
        <v>3</v>
      </c>
      <c r="G2" s="13" t="s">
        <v>4</v>
      </c>
      <c r="H2" s="14" t="s">
        <v>5</v>
      </c>
      <c r="I2" s="15"/>
      <c r="J2" s="15"/>
    </row>
    <row r="3" spans="1:12" s="7" customFormat="1" ht="30" customHeight="1" x14ac:dyDescent="0.2">
      <c r="B3" s="16" t="s">
        <v>6</v>
      </c>
      <c r="C3" s="17"/>
      <c r="D3" s="18">
        <f>F42</f>
        <v>0</v>
      </c>
      <c r="E3" s="19"/>
      <c r="F3" s="20" t="s">
        <v>7</v>
      </c>
      <c r="G3" s="21"/>
      <c r="H3" s="22"/>
      <c r="I3" s="15"/>
      <c r="J3" s="23"/>
      <c r="L3" s="23" t="s">
        <v>8</v>
      </c>
    </row>
    <row r="4" spans="1:12" s="7" customFormat="1" ht="30" customHeight="1" x14ac:dyDescent="0.2">
      <c r="B4" s="16" t="s">
        <v>9</v>
      </c>
      <c r="C4" s="17"/>
      <c r="D4" s="24"/>
      <c r="E4" s="25"/>
      <c r="F4" s="26" t="s">
        <v>10</v>
      </c>
      <c r="G4" s="27" t="s">
        <v>11</v>
      </c>
      <c r="H4" s="14" t="s">
        <v>12</v>
      </c>
      <c r="I4" s="15"/>
      <c r="J4" s="28"/>
    </row>
    <row r="5" spans="1:12" s="7" customFormat="1" ht="30" customHeight="1" x14ac:dyDescent="0.2">
      <c r="B5" s="16" t="s">
        <v>13</v>
      </c>
      <c r="C5" s="17"/>
      <c r="D5" s="18">
        <f>ROUND(D3*D4,0)</f>
        <v>0</v>
      </c>
      <c r="E5" s="19"/>
      <c r="F5" s="26" t="s">
        <v>10</v>
      </c>
      <c r="G5" s="21"/>
      <c r="H5" s="22"/>
      <c r="I5" s="15"/>
      <c r="J5" s="28"/>
    </row>
    <row r="6" spans="1:12" s="7" customFormat="1" ht="30" customHeight="1" x14ac:dyDescent="0.2">
      <c r="B6" s="16" t="s">
        <v>14</v>
      </c>
      <c r="C6" s="17"/>
      <c r="D6" s="29"/>
      <c r="E6" s="30"/>
      <c r="F6" s="31"/>
      <c r="G6" s="32" t="s">
        <v>15</v>
      </c>
      <c r="H6" s="14" t="s">
        <v>16</v>
      </c>
      <c r="I6" s="15"/>
      <c r="J6" s="23"/>
      <c r="L6" s="23" t="s">
        <v>8</v>
      </c>
    </row>
    <row r="7" spans="1:12" s="7" customFormat="1" ht="30" customHeight="1" x14ac:dyDescent="0.2">
      <c r="B7" s="33" t="s">
        <v>17</v>
      </c>
      <c r="C7" s="34"/>
      <c r="D7" s="35"/>
      <c r="E7" s="36"/>
      <c r="F7" s="37" t="s">
        <v>7</v>
      </c>
      <c r="G7" s="38" t="s">
        <v>18</v>
      </c>
      <c r="H7" s="14" t="s">
        <v>19</v>
      </c>
      <c r="I7" s="15"/>
      <c r="J7" s="15"/>
    </row>
    <row r="8" spans="1:12" s="7" customFormat="1" ht="30" customHeight="1" x14ac:dyDescent="0.2">
      <c r="B8" s="39" t="s">
        <v>20</v>
      </c>
      <c r="C8" s="39"/>
      <c r="D8" s="40"/>
      <c r="E8" s="40"/>
      <c r="F8" s="41"/>
      <c r="G8" s="6"/>
      <c r="H8" s="6"/>
      <c r="I8" s="42"/>
      <c r="J8" s="43"/>
      <c r="K8" s="43" t="s">
        <v>21</v>
      </c>
    </row>
    <row r="9" spans="1:12" s="44" customFormat="1" ht="24" customHeight="1" x14ac:dyDescent="0.2">
      <c r="B9" s="45"/>
      <c r="C9" s="46"/>
      <c r="G9" s="47"/>
      <c r="H9" s="48"/>
      <c r="I9" s="49"/>
      <c r="J9" s="50"/>
      <c r="K9" s="50"/>
      <c r="L9" s="50" t="s">
        <v>22</v>
      </c>
    </row>
    <row r="10" spans="1:12" s="59" customFormat="1" ht="21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3" t="s">
        <v>27</v>
      </c>
      <c r="F10" s="53" t="s">
        <v>28</v>
      </c>
      <c r="G10" s="55" t="s">
        <v>29</v>
      </c>
      <c r="H10" s="56"/>
      <c r="I10" s="54" t="s">
        <v>30</v>
      </c>
      <c r="J10" s="54" t="s">
        <v>31</v>
      </c>
      <c r="K10" s="57" t="s">
        <v>32</v>
      </c>
      <c r="L10" s="58" t="s">
        <v>33</v>
      </c>
    </row>
    <row r="11" spans="1:12" s="7" customFormat="1" ht="21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14815</v>
      </c>
      <c r="F11" s="65"/>
      <c r="G11" s="66" t="s">
        <v>37</v>
      </c>
      <c r="H11" s="67"/>
      <c r="I11" s="68">
        <v>10194</v>
      </c>
      <c r="J11" s="68">
        <v>21</v>
      </c>
      <c r="K11" s="69">
        <v>4302</v>
      </c>
      <c r="L11" s="70">
        <v>196</v>
      </c>
    </row>
    <row r="12" spans="1:12" s="7" customFormat="1" ht="21" customHeight="1" x14ac:dyDescent="0.2">
      <c r="A12" s="71">
        <v>2</v>
      </c>
      <c r="B12" s="72"/>
      <c r="C12" s="73"/>
      <c r="D12" s="74" t="s">
        <v>38</v>
      </c>
      <c r="E12" s="75">
        <v>11641</v>
      </c>
      <c r="F12" s="76"/>
      <c r="G12" s="77" t="s">
        <v>39</v>
      </c>
      <c r="H12" s="78"/>
      <c r="I12" s="79">
        <v>5668</v>
      </c>
      <c r="J12" s="79">
        <v>1070</v>
      </c>
      <c r="K12" s="80">
        <v>4512</v>
      </c>
      <c r="L12" s="81">
        <v>324</v>
      </c>
    </row>
    <row r="13" spans="1:12" s="7" customFormat="1" ht="21" customHeight="1" x14ac:dyDescent="0.2">
      <c r="A13" s="71">
        <v>3</v>
      </c>
      <c r="B13" s="72"/>
      <c r="C13" s="73"/>
      <c r="D13" s="74" t="s">
        <v>40</v>
      </c>
      <c r="E13" s="75">
        <v>9382</v>
      </c>
      <c r="F13" s="76"/>
      <c r="G13" s="77" t="s">
        <v>41</v>
      </c>
      <c r="H13" s="78"/>
      <c r="I13" s="79">
        <v>3105</v>
      </c>
      <c r="J13" s="79">
        <v>511</v>
      </c>
      <c r="K13" s="80">
        <v>5371</v>
      </c>
      <c r="L13" s="81">
        <v>389</v>
      </c>
    </row>
    <row r="14" spans="1:12" s="7" customFormat="1" ht="21" customHeight="1" x14ac:dyDescent="0.2">
      <c r="A14" s="71">
        <v>4</v>
      </c>
      <c r="B14" s="72"/>
      <c r="C14" s="73"/>
      <c r="D14" s="74" t="s">
        <v>42</v>
      </c>
      <c r="E14" s="75">
        <v>14291</v>
      </c>
      <c r="F14" s="76"/>
      <c r="G14" s="77" t="s">
        <v>43</v>
      </c>
      <c r="H14" s="78"/>
      <c r="I14" s="79">
        <v>9942</v>
      </c>
      <c r="J14" s="79">
        <v>0</v>
      </c>
      <c r="K14" s="80">
        <v>4034</v>
      </c>
      <c r="L14" s="81">
        <v>298</v>
      </c>
    </row>
    <row r="15" spans="1:12" s="7" customFormat="1" ht="21" customHeight="1" x14ac:dyDescent="0.2">
      <c r="A15" s="71">
        <v>5</v>
      </c>
      <c r="B15" s="72"/>
      <c r="C15" s="73"/>
      <c r="D15" s="74" t="s">
        <v>44</v>
      </c>
      <c r="E15" s="75">
        <v>4516</v>
      </c>
      <c r="F15" s="76"/>
      <c r="G15" s="77" t="s">
        <v>45</v>
      </c>
      <c r="H15" s="82"/>
      <c r="I15" s="79">
        <v>3212</v>
      </c>
      <c r="J15" s="79">
        <v>0</v>
      </c>
      <c r="K15" s="80">
        <v>1246</v>
      </c>
      <c r="L15" s="81">
        <v>57</v>
      </c>
    </row>
    <row r="16" spans="1:12" s="7" customFormat="1" ht="21" customHeight="1" x14ac:dyDescent="0.2">
      <c r="A16" s="71">
        <v>6</v>
      </c>
      <c r="B16" s="72"/>
      <c r="C16" s="73"/>
      <c r="D16" s="74" t="s">
        <v>46</v>
      </c>
      <c r="E16" s="75">
        <v>15943</v>
      </c>
      <c r="F16" s="76"/>
      <c r="G16" s="77" t="s">
        <v>47</v>
      </c>
      <c r="H16" s="82"/>
      <c r="I16" s="79">
        <v>8498</v>
      </c>
      <c r="J16" s="79">
        <v>663</v>
      </c>
      <c r="K16" s="80">
        <v>6361</v>
      </c>
      <c r="L16" s="81">
        <v>381</v>
      </c>
    </row>
    <row r="17" spans="1:12" s="7" customFormat="1" ht="21" customHeight="1" x14ac:dyDescent="0.2">
      <c r="A17" s="71">
        <v>7</v>
      </c>
      <c r="B17" s="72"/>
      <c r="C17" s="73"/>
      <c r="D17" s="74" t="s">
        <v>48</v>
      </c>
      <c r="E17" s="75">
        <v>10938</v>
      </c>
      <c r="F17" s="76"/>
      <c r="G17" s="77" t="s">
        <v>49</v>
      </c>
      <c r="H17" s="82"/>
      <c r="I17" s="79">
        <v>4745</v>
      </c>
      <c r="J17" s="79">
        <v>590</v>
      </c>
      <c r="K17" s="80">
        <v>5411</v>
      </c>
      <c r="L17" s="81">
        <v>191</v>
      </c>
    </row>
    <row r="18" spans="1:12" s="7" customFormat="1" ht="21" customHeight="1" x14ac:dyDescent="0.2">
      <c r="A18" s="71">
        <v>8</v>
      </c>
      <c r="B18" s="72"/>
      <c r="C18" s="73"/>
      <c r="D18" s="74" t="s">
        <v>50</v>
      </c>
      <c r="E18" s="75">
        <v>17024</v>
      </c>
      <c r="F18" s="76"/>
      <c r="G18" s="77" t="s">
        <v>51</v>
      </c>
      <c r="H18" s="82"/>
      <c r="I18" s="79">
        <v>2841</v>
      </c>
      <c r="J18" s="79">
        <v>4656</v>
      </c>
      <c r="K18" s="80">
        <v>8733</v>
      </c>
      <c r="L18" s="81">
        <v>734</v>
      </c>
    </row>
    <row r="19" spans="1:12" s="7" customFormat="1" ht="21" customHeight="1" x14ac:dyDescent="0.2">
      <c r="A19" s="71">
        <v>9</v>
      </c>
      <c r="B19" s="72"/>
      <c r="C19" s="73"/>
      <c r="D19" s="74" t="s">
        <v>52</v>
      </c>
      <c r="E19" s="75">
        <v>3842</v>
      </c>
      <c r="F19" s="76"/>
      <c r="G19" s="77" t="s">
        <v>53</v>
      </c>
      <c r="H19" s="82"/>
      <c r="I19" s="79">
        <v>1208</v>
      </c>
      <c r="J19" s="79">
        <v>579</v>
      </c>
      <c r="K19" s="80">
        <v>1988</v>
      </c>
      <c r="L19" s="81">
        <v>56</v>
      </c>
    </row>
    <row r="20" spans="1:12" s="7" customFormat="1" ht="21" customHeight="1" x14ac:dyDescent="0.2">
      <c r="A20" s="71">
        <v>10</v>
      </c>
      <c r="B20" s="72"/>
      <c r="C20" s="73"/>
      <c r="D20" s="74" t="s">
        <v>54</v>
      </c>
      <c r="E20" s="75">
        <v>12678</v>
      </c>
      <c r="F20" s="76"/>
      <c r="G20" s="77" t="s">
        <v>55</v>
      </c>
      <c r="H20" s="82"/>
      <c r="I20" s="79">
        <v>2025</v>
      </c>
      <c r="J20" s="79">
        <v>1136</v>
      </c>
      <c r="K20" s="80">
        <v>8478</v>
      </c>
      <c r="L20" s="81">
        <v>769</v>
      </c>
    </row>
    <row r="21" spans="1:12" s="7" customFormat="1" ht="21" customHeight="1" x14ac:dyDescent="0.2">
      <c r="A21" s="71">
        <v>11</v>
      </c>
      <c r="B21" s="72"/>
      <c r="C21" s="73"/>
      <c r="D21" s="74" t="s">
        <v>56</v>
      </c>
      <c r="E21" s="75">
        <v>16564</v>
      </c>
      <c r="F21" s="76"/>
      <c r="G21" s="77" t="s">
        <v>57</v>
      </c>
      <c r="H21" s="82"/>
      <c r="I21" s="79">
        <v>2370</v>
      </c>
      <c r="J21" s="79">
        <v>3495</v>
      </c>
      <c r="K21" s="80">
        <v>9291</v>
      </c>
      <c r="L21" s="81">
        <v>1342</v>
      </c>
    </row>
    <row r="22" spans="1:12" s="7" customFormat="1" ht="21" customHeight="1" x14ac:dyDescent="0.2">
      <c r="A22" s="71">
        <v>12</v>
      </c>
      <c r="B22" s="72"/>
      <c r="C22" s="73"/>
      <c r="D22" s="74" t="s">
        <v>58</v>
      </c>
      <c r="E22" s="75">
        <v>7075</v>
      </c>
      <c r="F22" s="76"/>
      <c r="G22" s="77" t="s">
        <v>59</v>
      </c>
      <c r="H22" s="82"/>
      <c r="I22" s="79">
        <v>4624</v>
      </c>
      <c r="J22" s="79">
        <v>130</v>
      </c>
      <c r="K22" s="80">
        <v>2144</v>
      </c>
      <c r="L22" s="81">
        <v>188</v>
      </c>
    </row>
    <row r="23" spans="1:12" s="7" customFormat="1" ht="21" customHeight="1" x14ac:dyDescent="0.2">
      <c r="A23" s="71">
        <v>13</v>
      </c>
      <c r="B23" s="72"/>
      <c r="C23" s="73"/>
      <c r="D23" s="74" t="s">
        <v>60</v>
      </c>
      <c r="E23" s="75">
        <v>5009</v>
      </c>
      <c r="F23" s="76"/>
      <c r="G23" s="77" t="s">
        <v>61</v>
      </c>
      <c r="H23" s="82"/>
      <c r="I23" s="79">
        <v>4252</v>
      </c>
      <c r="J23" s="79">
        <v>92</v>
      </c>
      <c r="K23" s="80">
        <v>530</v>
      </c>
      <c r="L23" s="81">
        <v>82</v>
      </c>
    </row>
    <row r="24" spans="1:12" s="7" customFormat="1" ht="21" customHeight="1" x14ac:dyDescent="0.2">
      <c r="A24" s="71">
        <v>14</v>
      </c>
      <c r="B24" s="72"/>
      <c r="C24" s="73"/>
      <c r="D24" s="74" t="s">
        <v>62</v>
      </c>
      <c r="E24" s="75">
        <v>7653</v>
      </c>
      <c r="F24" s="76"/>
      <c r="G24" s="77" t="s">
        <v>63</v>
      </c>
      <c r="H24" s="82"/>
      <c r="I24" s="79">
        <v>4698</v>
      </c>
      <c r="J24" s="79">
        <v>206</v>
      </c>
      <c r="K24" s="80">
        <v>2522</v>
      </c>
      <c r="L24" s="81">
        <v>86</v>
      </c>
    </row>
    <row r="25" spans="1:12" s="7" customFormat="1" ht="21" customHeight="1" x14ac:dyDescent="0.2">
      <c r="A25" s="71">
        <v>15</v>
      </c>
      <c r="B25" s="72"/>
      <c r="C25" s="73"/>
      <c r="D25" s="74" t="s">
        <v>64</v>
      </c>
      <c r="E25" s="75">
        <v>8812</v>
      </c>
      <c r="F25" s="76"/>
      <c r="G25" s="77" t="s">
        <v>65</v>
      </c>
      <c r="H25" s="82"/>
      <c r="I25" s="79">
        <v>4291</v>
      </c>
      <c r="J25" s="79">
        <v>1245</v>
      </c>
      <c r="K25" s="80">
        <v>2883</v>
      </c>
      <c r="L25" s="81">
        <v>292</v>
      </c>
    </row>
    <row r="26" spans="1:12" s="7" customFormat="1" ht="56.25" customHeight="1" x14ac:dyDescent="0.2">
      <c r="A26" s="71">
        <v>16</v>
      </c>
      <c r="B26" s="72"/>
      <c r="C26" s="83">
        <f>SUM(E11:E38)</f>
        <v>239032</v>
      </c>
      <c r="D26" s="74" t="s">
        <v>66</v>
      </c>
      <c r="E26" s="75">
        <v>20434</v>
      </c>
      <c r="F26" s="76"/>
      <c r="G26" s="84" t="s">
        <v>67</v>
      </c>
      <c r="H26" s="85"/>
      <c r="I26" s="86">
        <v>1868</v>
      </c>
      <c r="J26" s="86">
        <v>5036</v>
      </c>
      <c r="K26" s="87">
        <v>10715</v>
      </c>
      <c r="L26" s="88">
        <v>2614</v>
      </c>
    </row>
    <row r="27" spans="1:12" s="7" customFormat="1" ht="28.5" customHeight="1" x14ac:dyDescent="0.2">
      <c r="A27" s="71">
        <v>17</v>
      </c>
      <c r="B27" s="72"/>
      <c r="C27" s="89"/>
      <c r="D27" s="74" t="s">
        <v>68</v>
      </c>
      <c r="E27" s="75">
        <v>6189</v>
      </c>
      <c r="F27" s="76"/>
      <c r="G27" s="90" t="s">
        <v>69</v>
      </c>
      <c r="H27" s="91"/>
      <c r="I27" s="92">
        <v>2277</v>
      </c>
      <c r="J27" s="92">
        <v>1278</v>
      </c>
      <c r="K27" s="93">
        <v>2378</v>
      </c>
      <c r="L27" s="94">
        <v>166</v>
      </c>
    </row>
    <row r="28" spans="1:12" s="7" customFormat="1" ht="21" customHeight="1" x14ac:dyDescent="0.2">
      <c r="A28" s="71">
        <v>18</v>
      </c>
      <c r="B28" s="72"/>
      <c r="C28" s="95"/>
      <c r="D28" s="74" t="s">
        <v>70</v>
      </c>
      <c r="E28" s="75">
        <v>3643</v>
      </c>
      <c r="F28" s="76"/>
      <c r="G28" s="96" t="s">
        <v>71</v>
      </c>
      <c r="H28" s="97"/>
      <c r="I28" s="92">
        <v>2938</v>
      </c>
      <c r="J28" s="92">
        <v>78</v>
      </c>
      <c r="K28" s="93">
        <v>584</v>
      </c>
      <c r="L28" s="94">
        <v>24</v>
      </c>
    </row>
    <row r="29" spans="1:12" s="7" customFormat="1" ht="21" customHeight="1" x14ac:dyDescent="0.2">
      <c r="A29" s="71">
        <v>19</v>
      </c>
      <c r="B29" s="72"/>
      <c r="C29" s="95"/>
      <c r="D29" s="74" t="s">
        <v>72</v>
      </c>
      <c r="E29" s="75">
        <v>3270</v>
      </c>
      <c r="F29" s="76"/>
      <c r="G29" s="96" t="s">
        <v>73</v>
      </c>
      <c r="H29" s="97"/>
      <c r="I29" s="92">
        <v>2333</v>
      </c>
      <c r="J29" s="92">
        <v>64</v>
      </c>
      <c r="K29" s="93">
        <v>809</v>
      </c>
      <c r="L29" s="94">
        <v>32</v>
      </c>
    </row>
    <row r="30" spans="1:12" s="7" customFormat="1" ht="21" customHeight="1" x14ac:dyDescent="0.2">
      <c r="A30" s="71">
        <v>20</v>
      </c>
      <c r="B30" s="72"/>
      <c r="C30" s="95"/>
      <c r="D30" s="74" t="s">
        <v>74</v>
      </c>
      <c r="E30" s="75">
        <v>4749</v>
      </c>
      <c r="F30" s="76"/>
      <c r="G30" s="77" t="s">
        <v>75</v>
      </c>
      <c r="H30" s="82"/>
      <c r="I30" s="79">
        <v>2621</v>
      </c>
      <c r="J30" s="79">
        <v>364</v>
      </c>
      <c r="K30" s="80">
        <v>1546</v>
      </c>
      <c r="L30" s="81">
        <v>159</v>
      </c>
    </row>
    <row r="31" spans="1:12" s="7" customFormat="1" ht="21" customHeight="1" x14ac:dyDescent="0.2">
      <c r="A31" s="71">
        <v>21</v>
      </c>
      <c r="B31" s="72"/>
      <c r="C31" s="95"/>
      <c r="D31" s="74" t="s">
        <v>76</v>
      </c>
      <c r="E31" s="75">
        <v>8070</v>
      </c>
      <c r="F31" s="76"/>
      <c r="G31" s="77" t="s">
        <v>77</v>
      </c>
      <c r="H31" s="82"/>
      <c r="I31" s="79">
        <v>4701</v>
      </c>
      <c r="J31" s="79">
        <v>177</v>
      </c>
      <c r="K31" s="80">
        <v>2862</v>
      </c>
      <c r="L31" s="81">
        <v>247</v>
      </c>
    </row>
    <row r="32" spans="1:12" s="7" customFormat="1" ht="21" customHeight="1" x14ac:dyDescent="0.2">
      <c r="A32" s="71">
        <v>22</v>
      </c>
      <c r="B32" s="72"/>
      <c r="C32" s="98"/>
      <c r="D32" s="74" t="s">
        <v>78</v>
      </c>
      <c r="E32" s="75">
        <v>3208</v>
      </c>
      <c r="F32" s="76"/>
      <c r="G32" s="77" t="s">
        <v>79</v>
      </c>
      <c r="H32" s="82"/>
      <c r="I32" s="79">
        <v>2431</v>
      </c>
      <c r="J32" s="79">
        <v>0</v>
      </c>
      <c r="K32" s="80">
        <v>718</v>
      </c>
      <c r="L32" s="81">
        <v>48</v>
      </c>
    </row>
    <row r="33" spans="1:12" s="7" customFormat="1" ht="21" customHeight="1" x14ac:dyDescent="0.2">
      <c r="A33" s="71">
        <v>23</v>
      </c>
      <c r="B33" s="72"/>
      <c r="C33" s="95"/>
      <c r="D33" s="74" t="s">
        <v>80</v>
      </c>
      <c r="E33" s="75">
        <v>6627</v>
      </c>
      <c r="F33" s="76"/>
      <c r="G33" s="77" t="s">
        <v>81</v>
      </c>
      <c r="H33" s="82"/>
      <c r="I33" s="79">
        <v>5268</v>
      </c>
      <c r="J33" s="79">
        <v>0</v>
      </c>
      <c r="K33" s="80">
        <v>1290</v>
      </c>
      <c r="L33" s="81">
        <v>73</v>
      </c>
    </row>
    <row r="34" spans="1:12" s="7" customFormat="1" ht="21" customHeight="1" x14ac:dyDescent="0.2">
      <c r="A34" s="71">
        <v>24</v>
      </c>
      <c r="B34" s="72"/>
      <c r="C34" s="95"/>
      <c r="D34" s="74" t="s">
        <v>82</v>
      </c>
      <c r="E34" s="75">
        <v>13948</v>
      </c>
      <c r="F34" s="76"/>
      <c r="G34" s="99" t="s">
        <v>83</v>
      </c>
      <c r="H34" s="100"/>
      <c r="I34" s="79">
        <v>10292</v>
      </c>
      <c r="J34" s="79">
        <v>0</v>
      </c>
      <c r="K34" s="80">
        <v>3156</v>
      </c>
      <c r="L34" s="81">
        <v>342</v>
      </c>
    </row>
    <row r="35" spans="1:12" s="7" customFormat="1" ht="21" customHeight="1" x14ac:dyDescent="0.2">
      <c r="A35" s="71">
        <v>25</v>
      </c>
      <c r="B35" s="72"/>
      <c r="C35" s="95"/>
      <c r="D35" s="74" t="s">
        <v>84</v>
      </c>
      <c r="E35" s="75">
        <v>1627</v>
      </c>
      <c r="F35" s="76"/>
      <c r="G35" s="77" t="s">
        <v>85</v>
      </c>
      <c r="H35" s="82"/>
      <c r="I35" s="79">
        <v>1440</v>
      </c>
      <c r="J35" s="79">
        <v>0</v>
      </c>
      <c r="K35" s="80">
        <v>134</v>
      </c>
      <c r="L35" s="81">
        <v>27</v>
      </c>
    </row>
    <row r="36" spans="1:12" s="7" customFormat="1" ht="21" customHeight="1" x14ac:dyDescent="0.2">
      <c r="A36" s="71">
        <v>26</v>
      </c>
      <c r="B36" s="72"/>
      <c r="C36" s="95"/>
      <c r="D36" s="74" t="s">
        <v>86</v>
      </c>
      <c r="E36" s="75">
        <v>1704</v>
      </c>
      <c r="F36" s="76"/>
      <c r="G36" s="77" t="s">
        <v>87</v>
      </c>
      <c r="H36" s="82"/>
      <c r="I36" s="79">
        <v>1369</v>
      </c>
      <c r="J36" s="79">
        <v>0</v>
      </c>
      <c r="K36" s="80">
        <v>244</v>
      </c>
      <c r="L36" s="81">
        <v>56</v>
      </c>
    </row>
    <row r="37" spans="1:12" s="7" customFormat="1" ht="21" customHeight="1" x14ac:dyDescent="0.2">
      <c r="A37" s="71">
        <v>27</v>
      </c>
      <c r="B37" s="72"/>
      <c r="C37" s="95"/>
      <c r="D37" s="74" t="s">
        <v>88</v>
      </c>
      <c r="E37" s="75">
        <v>1015</v>
      </c>
      <c r="F37" s="76"/>
      <c r="G37" s="77" t="s">
        <v>89</v>
      </c>
      <c r="H37" s="82"/>
      <c r="I37" s="79">
        <v>806</v>
      </c>
      <c r="J37" s="79">
        <v>0</v>
      </c>
      <c r="K37" s="80">
        <v>158</v>
      </c>
      <c r="L37" s="81">
        <v>17</v>
      </c>
    </row>
    <row r="38" spans="1:12" s="7" customFormat="1" ht="21" customHeight="1" x14ac:dyDescent="0.2">
      <c r="A38" s="101">
        <v>28</v>
      </c>
      <c r="B38" s="102"/>
      <c r="C38" s="103"/>
      <c r="D38" s="104" t="s">
        <v>90</v>
      </c>
      <c r="E38" s="105">
        <v>4365</v>
      </c>
      <c r="F38" s="106"/>
      <c r="G38" s="107" t="s">
        <v>91</v>
      </c>
      <c r="H38" s="108"/>
      <c r="I38" s="109">
        <v>3415</v>
      </c>
      <c r="J38" s="109">
        <v>0</v>
      </c>
      <c r="K38" s="110">
        <v>812</v>
      </c>
      <c r="L38" s="111">
        <v>107</v>
      </c>
    </row>
    <row r="39" spans="1:12" s="7" customFormat="1" ht="30" customHeight="1" x14ac:dyDescent="0.2">
      <c r="A39" s="112">
        <v>29</v>
      </c>
      <c r="B39" s="61" t="s">
        <v>92</v>
      </c>
      <c r="C39" s="113" t="s">
        <v>93</v>
      </c>
      <c r="D39" s="63" t="s">
        <v>94</v>
      </c>
      <c r="E39" s="64">
        <v>19197</v>
      </c>
      <c r="F39" s="65"/>
      <c r="G39" s="114" t="s">
        <v>95</v>
      </c>
      <c r="H39" s="115"/>
      <c r="I39" s="68">
        <v>13169</v>
      </c>
      <c r="J39" s="68">
        <v>247</v>
      </c>
      <c r="K39" s="69">
        <v>5112</v>
      </c>
      <c r="L39" s="70">
        <v>518</v>
      </c>
    </row>
    <row r="40" spans="1:12" s="7" customFormat="1" ht="21" customHeight="1" x14ac:dyDescent="0.2">
      <c r="A40" s="116">
        <v>30</v>
      </c>
      <c r="B40" s="102"/>
      <c r="C40" s="117">
        <f>SUM(E39:E40)</f>
        <v>24694</v>
      </c>
      <c r="D40" s="118" t="s">
        <v>96</v>
      </c>
      <c r="E40" s="119">
        <v>5497</v>
      </c>
      <c r="F40" s="120"/>
      <c r="G40" s="107" t="s">
        <v>97</v>
      </c>
      <c r="H40" s="108"/>
      <c r="I40" s="109">
        <v>4034</v>
      </c>
      <c r="J40" s="109">
        <v>63</v>
      </c>
      <c r="K40" s="110">
        <v>1189</v>
      </c>
      <c r="L40" s="111">
        <v>138</v>
      </c>
    </row>
    <row r="41" spans="1:12" s="59" customFormat="1" ht="36" customHeight="1" thickBot="1" x14ac:dyDescent="0.5">
      <c r="A41" s="121">
        <v>31</v>
      </c>
      <c r="B41" s="122" t="s">
        <v>98</v>
      </c>
      <c r="C41" s="123" t="s">
        <v>99</v>
      </c>
      <c r="D41" s="124" t="s">
        <v>100</v>
      </c>
      <c r="E41" s="125">
        <v>8955</v>
      </c>
      <c r="F41" s="126"/>
      <c r="G41" s="127" t="s">
        <v>101</v>
      </c>
      <c r="H41" s="128"/>
      <c r="I41" s="129">
        <v>4397</v>
      </c>
      <c r="J41" s="129">
        <v>378</v>
      </c>
      <c r="K41" s="130">
        <v>3852</v>
      </c>
      <c r="L41" s="131">
        <v>253</v>
      </c>
    </row>
    <row r="42" spans="1:12" s="7" customFormat="1" ht="25.05" customHeight="1" thickTop="1" x14ac:dyDescent="0.2">
      <c r="A42" s="132"/>
      <c r="B42" s="133" t="s">
        <v>102</v>
      </c>
      <c r="C42" s="134"/>
      <c r="D42" s="135"/>
      <c r="E42" s="136">
        <f>SUM(E11:E41)</f>
        <v>272681</v>
      </c>
      <c r="F42" s="136">
        <f>SUM(F11:F41)</f>
        <v>0</v>
      </c>
      <c r="G42" s="137"/>
      <c r="H42" s="138"/>
      <c r="I42" s="139">
        <f t="shared" ref="I42:L42" si="0">SUM(I11:I41)</f>
        <v>135032</v>
      </c>
      <c r="J42" s="139">
        <f t="shared" si="0"/>
        <v>22079</v>
      </c>
      <c r="K42" s="137">
        <f t="shared" si="0"/>
        <v>103365</v>
      </c>
      <c r="L42" s="140">
        <f t="shared" si="0"/>
        <v>10206</v>
      </c>
    </row>
    <row r="43" spans="1:12" s="7" customFormat="1" ht="18" customHeight="1" x14ac:dyDescent="0.2">
      <c r="E43" s="141"/>
      <c r="F43" s="141"/>
      <c r="G43" s="142"/>
      <c r="H43" s="142"/>
      <c r="I43" s="141"/>
      <c r="J43" s="141"/>
      <c r="K43" s="141"/>
      <c r="L43" s="141"/>
    </row>
    <row r="44" spans="1:12" s="7" customFormat="1" ht="18" customHeight="1" x14ac:dyDescent="0.2">
      <c r="B44" s="6" t="s">
        <v>103</v>
      </c>
      <c r="E44" s="141"/>
      <c r="F44" s="141"/>
      <c r="G44" s="142"/>
      <c r="H44" s="142"/>
      <c r="I44" s="141"/>
      <c r="J44" s="141"/>
    </row>
    <row r="45" spans="1:12" s="7" customFormat="1" ht="18" customHeight="1" x14ac:dyDescent="0.2">
      <c r="B45" s="6" t="s">
        <v>104</v>
      </c>
      <c r="E45" s="141"/>
      <c r="F45" s="141"/>
      <c r="G45" s="143"/>
      <c r="H45" s="143"/>
      <c r="I45" s="141"/>
      <c r="J45" s="141"/>
    </row>
    <row r="46" spans="1:12" s="7" customFormat="1" ht="18" customHeight="1" x14ac:dyDescent="0.2">
      <c r="B46" s="144" t="s">
        <v>105</v>
      </c>
      <c r="E46" s="141"/>
      <c r="F46" s="141"/>
      <c r="G46" s="143"/>
      <c r="H46" s="143"/>
      <c r="I46" s="141"/>
      <c r="J46" s="141"/>
    </row>
    <row r="47" spans="1:12" s="7" customFormat="1" ht="18" customHeight="1" x14ac:dyDescent="0.2">
      <c r="B47" s="144" t="s">
        <v>106</v>
      </c>
      <c r="E47" s="141"/>
      <c r="F47" s="141"/>
      <c r="G47" s="143"/>
      <c r="H47" s="143"/>
      <c r="I47" s="141"/>
      <c r="J47" s="141"/>
    </row>
    <row r="48" spans="1:12" s="7" customFormat="1" ht="18" customHeight="1" x14ac:dyDescent="0.2">
      <c r="B48" s="42" t="s">
        <v>107</v>
      </c>
      <c r="E48" s="141"/>
      <c r="F48" s="141"/>
      <c r="G48" s="143"/>
      <c r="H48" s="143"/>
      <c r="I48" s="141"/>
      <c r="J48" s="141"/>
    </row>
    <row r="49" spans="1:11" s="7" customFormat="1" ht="18" customHeight="1" x14ac:dyDescent="0.2">
      <c r="A49" s="145"/>
      <c r="B49" s="146" t="s">
        <v>108</v>
      </c>
      <c r="C49" s="145"/>
      <c r="D49" s="145"/>
      <c r="E49" s="147"/>
      <c r="F49" s="148"/>
      <c r="G49" s="149"/>
      <c r="I49" s="150"/>
      <c r="J49" s="150"/>
      <c r="K49" s="151"/>
    </row>
    <row r="50" spans="1:11" s="7" customFormat="1" ht="18" customHeight="1" x14ac:dyDescent="0.2">
      <c r="A50" s="145"/>
      <c r="B50" s="146" t="s">
        <v>109</v>
      </c>
      <c r="C50" s="145"/>
      <c r="D50" s="145"/>
      <c r="E50" s="147"/>
      <c r="F50" s="148"/>
      <c r="G50" s="149"/>
      <c r="I50" s="150"/>
      <c r="J50" s="150"/>
      <c r="K50" s="151"/>
    </row>
    <row r="51" spans="1:11" s="152" customFormat="1" ht="18" customHeight="1" x14ac:dyDescent="0.45">
      <c r="B51" s="153" t="s">
        <v>110</v>
      </c>
      <c r="C51" s="154"/>
      <c r="D51" s="154"/>
      <c r="E51" s="154"/>
      <c r="F51" s="154"/>
      <c r="G51" s="154"/>
      <c r="H51" s="155"/>
      <c r="I51" s="155"/>
      <c r="J51" s="155"/>
    </row>
    <row r="52" spans="1:11" ht="18" customHeight="1" x14ac:dyDescent="0.45">
      <c r="A52" s="156"/>
      <c r="B52" s="154"/>
      <c r="C52" s="154"/>
      <c r="D52" s="154"/>
      <c r="E52" s="154"/>
      <c r="F52" s="154"/>
      <c r="G52" s="154"/>
    </row>
    <row r="53" spans="1:11" ht="18" customHeight="1" x14ac:dyDescent="0.45">
      <c r="A53" s="156"/>
      <c r="B53" s="154"/>
      <c r="C53" s="154"/>
      <c r="D53" s="154"/>
      <c r="E53" s="154"/>
      <c r="F53" s="154"/>
      <c r="G53" s="154"/>
    </row>
    <row r="54" spans="1:11" ht="18" customHeight="1" x14ac:dyDescent="0.45"/>
    <row r="55" spans="1:11" ht="18" customHeight="1" x14ac:dyDescent="0.45"/>
    <row r="56" spans="1:11" ht="18" customHeight="1" x14ac:dyDescent="0.45">
      <c r="A56" s="156"/>
      <c r="D56" s="156"/>
    </row>
    <row r="57" spans="1:11" ht="18" customHeight="1" x14ac:dyDescent="0.45">
      <c r="A57" s="156"/>
      <c r="D57" s="156"/>
    </row>
    <row r="58" spans="1:11" ht="18" customHeight="1" x14ac:dyDescent="0.45">
      <c r="A58" s="156"/>
      <c r="D58" s="156"/>
    </row>
    <row r="59" spans="1:11" ht="13.2" x14ac:dyDescent="0.45">
      <c r="A59" s="156"/>
      <c r="D59" s="156"/>
    </row>
    <row r="60" spans="1:11" ht="13.2" x14ac:dyDescent="0.45">
      <c r="A60" s="156"/>
      <c r="D60" s="156"/>
    </row>
    <row r="61" spans="1:11" ht="13.2" x14ac:dyDescent="0.45">
      <c r="A61" s="156"/>
      <c r="D61" s="156"/>
    </row>
    <row r="62" spans="1:11" ht="13.2" x14ac:dyDescent="0.45">
      <c r="A62" s="156"/>
      <c r="D62" s="156"/>
    </row>
    <row r="63" spans="1:11" ht="13.2" x14ac:dyDescent="0.45">
      <c r="A63" s="156"/>
      <c r="D63" s="156"/>
    </row>
    <row r="64" spans="1:11" ht="13.2" x14ac:dyDescent="0.45">
      <c r="A64" s="156"/>
      <c r="D64" s="156"/>
    </row>
    <row r="65" s="156" customFormat="1" ht="13.2" x14ac:dyDescent="0.45"/>
    <row r="66" s="156" customFormat="1" ht="13.2" x14ac:dyDescent="0.45"/>
    <row r="67" s="156" customFormat="1" ht="13.2" x14ac:dyDescent="0.45"/>
    <row r="68" s="156" customFormat="1" ht="13.2" x14ac:dyDescent="0.45"/>
    <row r="69" s="156" customFormat="1" ht="13.2" x14ac:dyDescent="0.45"/>
    <row r="70" s="156" customFormat="1" ht="13.2" x14ac:dyDescent="0.45"/>
    <row r="71" s="156" customFormat="1" ht="13.2" x14ac:dyDescent="0.45"/>
    <row r="72" s="156" customFormat="1" ht="13.2" x14ac:dyDescent="0.45"/>
    <row r="73" s="156" customFormat="1" ht="13.2" x14ac:dyDescent="0.45"/>
    <row r="74" s="156" customFormat="1" ht="13.2" x14ac:dyDescent="0.45"/>
    <row r="75" s="156" customFormat="1" ht="13.2" x14ac:dyDescent="0.45"/>
    <row r="76" s="156" customFormat="1" ht="13.2" x14ac:dyDescent="0.45"/>
    <row r="77" s="156" customFormat="1" ht="13.2" x14ac:dyDescent="0.45"/>
    <row r="78" s="156" customFormat="1" ht="13.2" x14ac:dyDescent="0.45"/>
    <row r="79" s="156" customFormat="1" ht="13.2" x14ac:dyDescent="0.45"/>
    <row r="80" s="156" customFormat="1" ht="13.2" x14ac:dyDescent="0.45"/>
    <row r="81" s="156" customFormat="1" ht="13.2" x14ac:dyDescent="0.45"/>
    <row r="82" s="156" customFormat="1" ht="13.2" x14ac:dyDescent="0.45"/>
    <row r="83" s="156" customFormat="1" ht="13.2" x14ac:dyDescent="0.45"/>
    <row r="84" s="156" customFormat="1" ht="13.2" x14ac:dyDescent="0.45"/>
    <row r="85" s="156" customFormat="1" ht="13.2" x14ac:dyDescent="0.45"/>
    <row r="86" s="156" customFormat="1" ht="13.2" x14ac:dyDescent="0.45"/>
    <row r="87" s="156" customFormat="1" ht="13.2" x14ac:dyDescent="0.45"/>
    <row r="88" s="156" customFormat="1" ht="13.2" x14ac:dyDescent="0.45"/>
    <row r="89" s="156" customFormat="1" ht="13.2" x14ac:dyDescent="0.45"/>
    <row r="90" s="156" customFormat="1" ht="13.2" x14ac:dyDescent="0.45"/>
    <row r="91" s="156" customFormat="1" ht="13.2" x14ac:dyDescent="0.45"/>
    <row r="92" s="156" customFormat="1" ht="13.2" x14ac:dyDescent="0.45"/>
    <row r="93" s="156" customFormat="1" ht="13.2" x14ac:dyDescent="0.45"/>
    <row r="94" s="156" customFormat="1" ht="13.2" x14ac:dyDescent="0.45"/>
    <row r="95" s="156" customFormat="1" ht="13.2" x14ac:dyDescent="0.45"/>
    <row r="96" s="156" customFormat="1" ht="13.2" x14ac:dyDescent="0.45"/>
    <row r="97" s="156" customFormat="1" ht="13.2" x14ac:dyDescent="0.45"/>
    <row r="98" s="156" customFormat="1" ht="13.2" x14ac:dyDescent="0.45"/>
    <row r="99" s="156" customFormat="1" ht="13.2" x14ac:dyDescent="0.45"/>
    <row r="100" s="156" customFormat="1" ht="13.2" x14ac:dyDescent="0.45"/>
    <row r="101" s="156" customFormat="1" ht="13.2" x14ac:dyDescent="0.45"/>
  </sheetData>
  <sheetProtection formatCells="0" insertHyperlinks="0"/>
  <mergeCells count="23">
    <mergeCell ref="B39:B40"/>
    <mergeCell ref="G39:H39"/>
    <mergeCell ref="B42:D42"/>
    <mergeCell ref="B51:G53"/>
    <mergeCell ref="B8:C8"/>
    <mergeCell ref="D8:F8"/>
    <mergeCell ref="B11:B38"/>
    <mergeCell ref="C11:C25"/>
    <mergeCell ref="G26:H26"/>
    <mergeCell ref="G27:H27"/>
    <mergeCell ref="G34:H34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conditionalFormatting sqref="E11:E38">
    <cfRule type="expression" dxfId="0" priority="1">
      <formula>"≠’$E$38"</formula>
    </cfRule>
  </conditionalFormatting>
  <conditionalFormatting sqref="I17:L19">
    <cfRule type="cellIs" priority="2" operator="notEqual">
      <formula>"赤字に変更"</formula>
    </cfRule>
  </conditionalFormatting>
  <printOptions horizontalCentered="1"/>
  <pageMargins left="0.15748031496062992" right="0.15748031496062992" top="0.47244094488188981" bottom="0.15748031496062992" header="7.874015748031496E-2" footer="7.874015748031496E-2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B6B9-4ADF-46C7-9477-2FEDF012CB86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かごしま</vt:lpstr>
      <vt:lpstr>Sheet1</vt:lpstr>
      <vt:lpstr>かごしま!Print_Area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2025-06-23T09:45:43Z</dcterms:created>
  <dcterms:modified xsi:type="dcterms:W3CDTF">2025-06-23T09:46:29Z</dcterms:modified>
</cp:coreProperties>
</file>