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D3A1973A-EE62-4984-87B7-786289100252}" xr6:coauthVersionLast="47" xr6:coauthVersionMax="47" xr10:uidLastSave="{00000000-0000-0000-0000-000000000000}"/>
  <bookViews>
    <workbookView xWindow="28680" yWindow="-120" windowWidth="29040" windowHeight="15840" xr2:uid="{E98171ED-8378-4ECC-B09A-B58503C42B7B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たかまつ!$A$1:$N$61</definedName>
    <definedName name="Z_12B79591_0D7E_424A_BCB9_01520579CC20_.wvu.PrintArea" localSheetId="0" hidden="1">たかまつ!$C$1:$M$61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" l="1"/>
  <c r="L50" i="2"/>
  <c r="I50" i="2"/>
  <c r="H49" i="2"/>
  <c r="H48" i="2"/>
  <c r="H47" i="2"/>
  <c r="D48" i="2" s="1"/>
  <c r="H46" i="2"/>
  <c r="H45" i="2"/>
  <c r="H44" i="2"/>
  <c r="H43" i="2"/>
  <c r="D46" i="2" s="1"/>
  <c r="H42" i="2"/>
  <c r="H41" i="2"/>
  <c r="H40" i="2"/>
  <c r="H39" i="2"/>
  <c r="H38" i="2"/>
  <c r="H37" i="2"/>
  <c r="H36" i="2"/>
  <c r="H35" i="2"/>
  <c r="H34" i="2"/>
  <c r="H33" i="2"/>
  <c r="D37" i="2" s="1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D24" i="2" s="1"/>
  <c r="H17" i="2"/>
  <c r="H16" i="2"/>
  <c r="H15" i="2"/>
  <c r="H14" i="2"/>
  <c r="H13" i="2"/>
  <c r="H12" i="2"/>
  <c r="H11" i="2"/>
  <c r="H50" i="2" s="1"/>
  <c r="F3" i="2"/>
  <c r="F5" i="2" s="1"/>
  <c r="D13" i="2" l="1"/>
</calcChain>
</file>

<file path=xl/sharedStrings.xml><?xml version="1.0" encoding="utf-8"?>
<sst xmlns="http://schemas.openxmlformats.org/spreadsheetml/2006/main" count="215" uniqueCount="210">
  <si>
    <t>リビングたかまつ</t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</si>
  <si>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</si>
  <si>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</si>
  <si>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</si>
  <si>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</si>
  <si>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</si>
  <si>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</si>
  <si>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</si>
  <si>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</si>
  <si>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</si>
  <si>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</si>
  <si>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</si>
  <si>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</si>
  <si>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</si>
  <si>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</si>
  <si>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</si>
  <si>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</si>
  <si>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</si>
  <si>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</si>
  <si>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</si>
  <si>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</si>
  <si>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</si>
  <si>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2025年8月～(6月変更済)</t>
    <rPh sb="6" eb="7">
      <t>ガツ</t>
    </rPh>
    <rPh sb="10" eb="11">
      <t>ガツ</t>
    </rPh>
    <rPh sb="11" eb="13">
      <t>ヘンコウ</t>
    </rPh>
    <rPh sb="13" eb="14">
      <t>スミ</t>
    </rPh>
    <phoneticPr fontId="1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</si>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</sst>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1" fillId="0" borderId="49" xfId="1" applyFont="1" applyBorder="1" applyAlignment="1">
      <alignment horizontal="center"/>
    </xf>
    <xf numFmtId="38" fontId="20" fillId="0" borderId="50" xfId="5" applyFont="1" applyFill="1" applyBorder="1" applyAlignment="1">
      <alignment horizontal="center"/>
    </xf>
    <xf numFmtId="38" fontId="20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2" applyFont="1" applyFill="1" applyBorder="1" applyAlignment="1">
      <alignment horizontal="right"/>
    </xf>
    <xf numFmtId="0" fontId="20" fillId="0" borderId="52" xfId="1" applyFont="1" applyBorder="1" applyAlignment="1" applyProtection="1">
      <alignment horizontal="center"/>
      <protection locked="0"/>
    </xf>
    <xf numFmtId="0" fontId="20" fillId="0" borderId="53" xfId="1" applyFont="1" applyBorder="1" applyAlignment="1" applyProtection="1">
      <alignment horizontal="center"/>
      <protection locked="0"/>
    </xf>
    <xf numFmtId="38" fontId="21" fillId="0" borderId="51" xfId="2" applyFont="1" applyFill="1" applyBorder="1" applyAlignment="1"/>
    <xf numFmtId="38" fontId="21" fillId="0" borderId="54" xfId="2" applyFont="1" applyFill="1" applyBorder="1" applyAlignme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3" applyFont="1" applyFill="1" applyBorder="1" applyAlignment="1">
      <alignment horizontal="center"/>
    </xf>
    <xf numFmtId="0" fontId="11" fillId="0" borderId="0" xfId="6" applyAlignment="1">
      <alignment vertical="center"/>
    </xf>
    <xf numFmtId="0" fontId="14" fillId="0" borderId="0" xfId="6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8" fillId="0" borderId="0" xfId="4" applyFont="1">
      <alignment vertical="center"/>
    </xf>
    <xf numFmtId="0" fontId="16" fillId="0" borderId="0" xfId="1" applyFont="1">
      <alignment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center"/>
    </xf>
  </cellXfs>
  <cellStyles count="7">
    <cellStyle name="桁区切り 2" xfId="2" xr:uid="{08965AF2-4A35-4985-9519-0EBFC104AAA8}"/>
    <cellStyle name="桁区切り 2 2" xfId="3" xr:uid="{56B050E5-44F9-4112-A047-F5A5F5DC1AA6}"/>
    <cellStyle name="桁区切り 3" xfId="5" xr:uid="{A85755EC-0345-4D73-A4B3-D81934D082AF}"/>
    <cellStyle name="標準" xfId="0" builtinId="0"/>
    <cellStyle name="標準 2" xfId="1" xr:uid="{B00F6BF0-1422-469A-A9A6-6E28739AB53D}"/>
    <cellStyle name="標準 2 2" xfId="6" xr:uid="{59E0B625-33B1-48E1-99B0-10CB39D9F7AD}"/>
    <cellStyle name="標準 5" xfId="4" xr:uid="{05E93A34-C8C2-49AE-A1B0-DF8650FBA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5BBF370-4C44-44C9-BDE0-44C41637F119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2CE547-ED36-4F7E-8573-6281564D75DB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6948E54-3C94-4B30-9CB5-0A4CF124368B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099EBC8-7BDF-472E-8A70-4D10B62AD03D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5634DC4F-5CC2-4571-835B-BB31804DD11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404FE59E-16C4-44CF-8475-CC849F22CA3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C052B0EC-268A-4500-BCDC-012959AA9E1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B2C08EAA-C402-4E2C-BED4-B23B50F14AC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9DFDAF7D-03B5-4CA8-9510-808798DC741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9A7B23B4-5168-4B4E-BD86-6DE0F43839E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75DC882B-8B14-433C-9CEB-BCB9CE9D111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46C625A6-5700-453A-A658-0B2373D1EA8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0953C34-B888-4B9D-9CE4-6C6A17DE462A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530C4F2-5D2C-4D57-BFDC-D6F16EDC4FA5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6A8BF848-461B-45A7-B8C7-5D61B2CA70F8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454EF2E2-530E-4DA2-98F7-377887C4578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D3A2CF16-68E1-49D0-8C49-9FD32D8A853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BCF6B371-33C5-4DF8-8ECE-F09F9EF3C59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F7CB731D-AEE0-4570-BA10-6187863A43B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AF30308-7F7F-4E4A-9A1D-E0571242EE6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B09F4F75-04FC-4F55-97A6-5347836F72A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C5523955-B66B-4F52-90EC-3A54A4DEB20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25FAA0DC-5672-47FA-8FBB-4888E6E3BFD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C7136F23-FF07-4DFF-9A1B-662DFCF1B651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CEC1D683-C991-44CE-878A-12FB59C5D98F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B2778813-8702-458A-A25A-94A1BE8207B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C6AABA02-8E2E-4817-8E6C-2CD9CEEB224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EFFA3998-83E8-40E0-A0AE-7FFB1805CBF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51CCBC9F-7F4D-4F92-998C-92B2B11E97D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7E50747D-02AA-46CB-8E5F-0F93A5C877B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D92D960-17F9-4293-8A23-BF89D1059C3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71237F51-7993-4E64-9911-3B8643FDBCD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14188BB9-20B7-4A63-9EC0-0254D020E80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D3F2FF2E-E601-4560-9371-83B02616D5A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803ACBBD-DEA0-4E3A-A592-6B3AA7355F67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9E480F2D-E7A8-4DF6-AF65-0F3B665EFB8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C0A38D43-D8B1-40AD-AC3C-6D2B5D63A3FC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111C79C1-73DF-4062-B83B-B12D17A2B18B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B5523846-1350-4115-AA1A-69EB9935A6ED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1CB529FD-C72A-44BE-A1B0-9A2FEFE4082A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93C5C3B5-1F61-4B8A-B7E2-C61A7E53155A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CC755766-C65F-4153-BB80-D876726D077B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C38C9825-CA47-4BD7-9964-76EDF31016EE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9A5332EA-CB05-4B66-8409-73DF0D9BF0D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4C966084-E749-4B42-8FAB-F07202A2C9D7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6BFA4C07-DC68-4171-8A58-3A499E60A5B0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FF7837F-0D53-4BDA-ABD8-540134F566B5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1555EE2E-C6D9-48A3-926E-23B7190ECFED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6D19A5CA-6198-40BD-8BF8-16D87F61A96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CF86B60E-DB84-4310-9B29-A27822CEF33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01F246AA-1C54-4D1A-8897-0B7519D216EE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B0C058C2-2D15-4A83-904A-27D972457A6E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09412465-3C39-4E4A-B209-34ACDD998998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91F09333-E551-4E5F-80B6-815FAFA8292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9205FA37-C933-4FD8-9EC8-541CD3F6552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0958EEEF-DE74-4D82-A83D-1857AEDBBD4C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4531F7BB-B97A-4939-9702-01F23F5C7271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D97D5429-F798-4847-A0E1-BF1D4135EB02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816822</xdr:colOff>
      <xdr:row>52</xdr:row>
      <xdr:rowOff>75879</xdr:rowOff>
    </xdr:from>
    <xdr:to>
      <xdr:col>12</xdr:col>
      <xdr:colOff>749901</xdr:colOff>
      <xdr:row>60</xdr:row>
      <xdr:rowOff>59690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6D8473E4-A064-4268-93A6-7B5AED4C9240}"/>
            </a:ext>
          </a:extLst>
        </xdr:cNvPr>
        <xdr:cNvGrpSpPr>
          <a:grpSpLocks noChangeAspect="1"/>
        </xdr:cNvGrpSpPr>
      </xdr:nvGrpSpPr>
      <xdr:grpSpPr>
        <a:xfrm>
          <a:off x="10141525" y="16336415"/>
          <a:ext cx="2837387" cy="1748929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A0979F1E-CDE9-0117-BC0A-4E422F1E377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7E9CA54E-3F4F-4F5C-40F4-CE88CD3EF12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7DD83907-4D0A-CD3D-6A1C-EB021E4429BE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719EC54C-3D02-CD63-5A7F-F73C5F08B4B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A55AB107-20A4-071E-B493-D28FC43884B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BEA37A38-395F-4F33-AD1A-5BEB7BF3C0D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A6003B3D-74E2-4C1D-BD02-EADA692312C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266F18A0-DB49-4B24-B9AA-1BF99959259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3C0A64D7-DD97-4BFC-918D-88301B04043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87C64A1B-BA56-49B1-A30E-F14C6922CC6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9D105DE-1000-41E6-B752-6002D521984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8293ECD7-D01C-4741-BD2B-4FCE5CDB28E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FA56A387-50EF-4F83-AF25-566751EB57A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D9C4BD8D-6B51-4AB7-915E-F258880ED883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432E44B-D7D8-4C7E-B770-1436674A6EF9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8FCB610E-9DED-40E5-9860-4CDFDFFB5EF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6F94B133-0AFE-4E97-8FE4-22EC48A9498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B704B274-3B0A-4DD1-B3F1-2847F9C26A1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A2E0F95D-9461-4F70-8D23-5A93B4CDD64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6EDA68ED-3071-41A6-BD43-A274B21EE88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73A6EC72-1D22-44D0-B4E8-ADAA7BC6034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E7352763-9896-472D-831B-0E8184478807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8354D6D1-5EC4-4691-BA17-E44FC815690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E923E26-2821-4995-A568-0ED5F72EE62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62993656-4243-4ECE-B60C-8C0CED06D8DF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D20583C7-E6FC-48E7-B43F-72E04F7D1D39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995A1ABE-53F1-4C2E-974E-689FBB245D47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93C8DA60-7882-40FA-A5E3-65FE2B40F3C7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F9EE7C72-7297-4F20-8863-0CE24A97DE0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B9FBCC17-EC6B-4EA5-86C1-D9A51F2178D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1FFAAC34-EF49-4CEF-A889-1EB65F28CEF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B63701CC-1955-4BD0-80C1-F44B0137046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604625E9-E6A5-4752-9A96-745F6707079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1E10BDAE-825F-4A4D-BB53-353569BA0D2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F025513B-E5C6-4A1E-B7CD-CD39D78D197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F5493420-D9B0-418C-A7BA-BFA63065FFE8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EFE7CB83-2566-4FD9-827B-FAACF5B85264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BF42119C-26F7-4028-94BD-ADD8B8DDEC03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4D9C0C6E-3A97-450C-9E41-CE0862962BF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407B45E3-8CD6-4901-86B0-38B83D98BFE5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E92A32A4-F8A1-4C47-AD86-1C50733D009B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7B226388-6AF5-4595-8E9D-F291F904DDF7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848B14E0-CF94-4E3C-8698-09D4A66FB8E7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76F1753C-B6BC-4D49-9928-EA5FFF84BA9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58B5C706-20C8-4552-BC91-C28E548DF9B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40C636F8-B4DE-4D6B-B076-E1E9242488D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390B9D73-C860-45B3-B142-F336C688F0A0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A9FA3E57-E86E-4DBA-B172-02CB959C3D2E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8234A5AF-6BAE-4BFD-AA74-3DF1DFD28F9A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9AE8A71A-B6CE-4657-BBFC-601BD7FB9F9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CB0FAD3E-A38B-4F98-8D54-DA2A1D07959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4E74C261-55BB-4325-8D78-C3B2F99FD05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946155BD-F821-48F4-89A8-1660D3B4C61A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166658A4-04B3-461C-9031-D00E296C1F52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6624AA3B-808C-4428-8E8C-73C972B1727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E12A8CD6-6D9F-48C4-9490-EC5814EF4A3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0ED6015B-A4D1-490E-B111-86B4E5E99F8E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B9AF02FB-A47F-44A0-83FB-AFB612B1C489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C013A6FF-1E10-49BC-8BE6-6C951BFFDADE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FE2DBB28-92B4-40DD-BCDC-392AE485A9C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CA8C9531-A543-4A46-A985-BA1A1F17B53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6ACC413B-B38D-4D4A-A00F-615CE0AD1F5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6B742911-ED62-487D-953E-BF75E832E45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2504FF05-9D2E-43A1-BAAE-13AC7D2ED5D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E8EB68D4-EF02-4B1E-8B55-D8C294F3EC8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4CC6823E-CE98-45C0-95B7-681CC8DF8FE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C1998718-0266-4F9A-987E-59249072B2D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C9ADD842-D910-4E10-BD45-0178FD06F48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D2D75386-24E2-4847-A410-D9F1C04CB13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C01E6C8D-189A-4A62-BB99-C7FAE97BBD0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3E8F13F6-4706-451B-9E91-7C4505E2665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3683E9CF-3004-4CFF-997E-7B40783A7BC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FC2F9D52-23CA-4E71-B972-AE630DB5E29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B8C062B4-2C39-4859-8C1F-2BE7AC298B4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D658573F-1FF9-43DA-8488-58AF6C82004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5F6A8E5F-1F4D-4074-B692-8EC7C5FD177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6C56E106-E344-4B73-9A97-FBF4ED9D943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68A5-A20F-4624-91B3-111CE935BF72}">
  <sheetPr codeName="Sheet22">
    <pageSetUpPr fitToPage="1"/>
  </sheetPr>
  <dimension ref="A1:X79"/>
  <sheetViews>
    <sheetView tabSelected="1" view="pageBreakPreview" zoomScale="70" zoomScaleNormal="76" zoomScaleSheetLayoutView="70" workbookViewId="0"/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8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>
        <v>540</v>
      </c>
    </row>
    <row r="2" spans="1:18" ht="24" customHeight="1" x14ac:dyDescent="0.2">
      <c r="C2" s="10" t="s">
        <v>2</v>
      </c>
      <c r="D2" s="11"/>
      <c r="E2" s="12"/>
      <c r="F2" s="13"/>
      <c r="G2" s="14"/>
      <c r="H2" s="14"/>
      <c r="I2" s="15" t="s">
        <v>3</v>
      </c>
      <c r="J2" s="16" t="s">
        <v>4</v>
      </c>
      <c r="K2" s="17" t="s">
        <v>5</v>
      </c>
      <c r="L2" s="18"/>
      <c r="M2" s="18"/>
    </row>
    <row r="3" spans="1:18" ht="24" customHeight="1" x14ac:dyDescent="0.2">
      <c r="C3" s="19" t="s">
        <v>6</v>
      </c>
      <c r="D3" s="20"/>
      <c r="E3" s="21"/>
      <c r="F3" s="22">
        <f>I50</f>
        <v>0</v>
      </c>
      <c r="G3" s="23"/>
      <c r="H3" s="23"/>
      <c r="I3" s="24" t="s">
        <v>7</v>
      </c>
      <c r="J3" s="25"/>
      <c r="K3" s="26"/>
      <c r="L3" s="18"/>
      <c r="M3" s="27" t="s">
        <v>8</v>
      </c>
    </row>
    <row r="4" spans="1:18" ht="24" customHeight="1" x14ac:dyDescent="0.2">
      <c r="C4" s="19" t="s">
        <v>9</v>
      </c>
      <c r="D4" s="20"/>
      <c r="E4" s="21"/>
      <c r="F4" s="28"/>
      <c r="G4" s="29"/>
      <c r="H4" s="29"/>
      <c r="I4" s="30" t="s">
        <v>10</v>
      </c>
      <c r="J4" s="31" t="s">
        <v>11</v>
      </c>
      <c r="K4" s="17" t="s">
        <v>12</v>
      </c>
      <c r="L4" s="18"/>
      <c r="M4" s="32"/>
    </row>
    <row r="5" spans="1:18" ht="24" customHeight="1" x14ac:dyDescent="0.2">
      <c r="C5" s="19" t="s">
        <v>13</v>
      </c>
      <c r="D5" s="20"/>
      <c r="E5" s="21"/>
      <c r="F5" s="22">
        <f>ROUND(F3*F4,0)</f>
        <v>0</v>
      </c>
      <c r="G5" s="23"/>
      <c r="H5" s="23"/>
      <c r="I5" s="30" t="s">
        <v>10</v>
      </c>
      <c r="J5" s="25"/>
      <c r="K5" s="26"/>
      <c r="L5" s="18"/>
      <c r="M5" s="32"/>
    </row>
    <row r="6" spans="1:18" ht="24" customHeight="1" x14ac:dyDescent="0.2">
      <c r="C6" s="19" t="s">
        <v>14</v>
      </c>
      <c r="D6" s="20"/>
      <c r="E6" s="21"/>
      <c r="F6" s="33"/>
      <c r="G6" s="34"/>
      <c r="H6" s="34"/>
      <c r="I6" s="35"/>
      <c r="J6" s="36" t="s">
        <v>15</v>
      </c>
      <c r="K6" s="17" t="s">
        <v>16</v>
      </c>
      <c r="L6" s="18"/>
      <c r="M6" s="27" t="s">
        <v>8</v>
      </c>
    </row>
    <row r="7" spans="1:18" ht="24" customHeight="1" x14ac:dyDescent="0.2">
      <c r="C7" s="37" t="s">
        <v>17</v>
      </c>
      <c r="D7" s="38"/>
      <c r="E7" s="39"/>
      <c r="F7" s="40"/>
      <c r="G7" s="41"/>
      <c r="H7" s="41"/>
      <c r="I7" s="42" t="s">
        <v>7</v>
      </c>
      <c r="J7" s="43" t="s">
        <v>18</v>
      </c>
      <c r="K7" s="17" t="s">
        <v>19</v>
      </c>
      <c r="L7" s="18"/>
      <c r="M7" s="18"/>
    </row>
    <row r="8" spans="1:18" ht="23.25" customHeight="1" x14ac:dyDescent="0.2">
      <c r="C8" s="44" t="s">
        <v>20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21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22</v>
      </c>
    </row>
    <row r="10" spans="1:18" s="51" customFormat="1" ht="19.5" customHeight="1" x14ac:dyDescent="0.2">
      <c r="A10" s="50"/>
      <c r="B10" s="60" t="s">
        <v>23</v>
      </c>
      <c r="C10" s="61" t="s">
        <v>24</v>
      </c>
      <c r="D10" s="62" t="s">
        <v>25</v>
      </c>
      <c r="E10" s="63"/>
      <c r="F10" s="64" t="s">
        <v>26</v>
      </c>
      <c r="G10" s="64"/>
      <c r="H10" s="65" t="s">
        <v>27</v>
      </c>
      <c r="I10" s="66" t="s">
        <v>28</v>
      </c>
      <c r="J10" s="67" t="s">
        <v>29</v>
      </c>
      <c r="K10" s="67"/>
      <c r="L10" s="66" t="s">
        <v>30</v>
      </c>
      <c r="M10" s="68"/>
    </row>
    <row r="11" spans="1:18" s="51" customFormat="1" ht="48" customHeight="1" x14ac:dyDescent="0.2">
      <c r="A11" s="50">
        <v>540</v>
      </c>
      <c r="B11" s="69">
        <v>1</v>
      </c>
      <c r="C11" s="70" t="s">
        <v>31</v>
      </c>
      <c r="D11" s="71" t="s">
        <v>32</v>
      </c>
      <c r="E11" s="72" t="s">
        <v>33</v>
      </c>
      <c r="F11" s="73">
        <v>101</v>
      </c>
      <c r="G11" s="74">
        <v>54001</v>
      </c>
      <c r="H11" s="75">
        <f>L11+M11</f>
        <v>4660</v>
      </c>
      <c r="I11" s="76"/>
      <c r="J11" s="77" t="s">
        <v>34</v>
      </c>
      <c r="K11" s="78"/>
      <c r="L11" s="79">
        <v>2030</v>
      </c>
      <c r="M11" s="80">
        <v>2630</v>
      </c>
      <c r="N11" s="51" t="s">
        <v>35</v>
      </c>
      <c r="O11" s="51" t="s">
        <v>36</v>
      </c>
      <c r="P11" s="51">
        <v>101</v>
      </c>
      <c r="Q11" s="51">
        <v>54001</v>
      </c>
      <c r="R11" s="51" t="s">
        <v>37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38</v>
      </c>
      <c r="F12" s="84">
        <v>102</v>
      </c>
      <c r="G12" s="85">
        <v>54002</v>
      </c>
      <c r="H12" s="86">
        <f>L12+M12</f>
        <v>3640</v>
      </c>
      <c r="I12" s="87"/>
      <c r="J12" s="88" t="s">
        <v>39</v>
      </c>
      <c r="K12" s="89"/>
      <c r="L12" s="90">
        <v>2210</v>
      </c>
      <c r="M12" s="91">
        <v>1430</v>
      </c>
      <c r="N12" s="51">
        <v>29090</v>
      </c>
      <c r="O12" s="51" t="s">
        <v>40</v>
      </c>
      <c r="P12" s="51">
        <v>102</v>
      </c>
      <c r="Q12" s="51">
        <v>54002</v>
      </c>
      <c r="R12" s="51" t="s">
        <v>41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29190</v>
      </c>
      <c r="E13" s="83" t="s">
        <v>42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43</v>
      </c>
      <c r="K13" s="89"/>
      <c r="L13" s="90">
        <v>1330</v>
      </c>
      <c r="M13" s="91">
        <v>1930</v>
      </c>
      <c r="O13" s="51" t="s">
        <v>44</v>
      </c>
      <c r="P13" s="51">
        <v>103</v>
      </c>
      <c r="Q13" s="51">
        <v>54003</v>
      </c>
      <c r="R13" s="51" t="s">
        <v>45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46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47</v>
      </c>
      <c r="K14" s="95"/>
      <c r="L14" s="96">
        <v>1930</v>
      </c>
      <c r="M14" s="97">
        <v>3770</v>
      </c>
      <c r="O14" s="51" t="s">
        <v>48</v>
      </c>
      <c r="P14" s="51">
        <v>104</v>
      </c>
      <c r="Q14" s="51">
        <v>54004</v>
      </c>
      <c r="R14" s="51" t="s">
        <v>49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50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51</v>
      </c>
      <c r="K15" s="95"/>
      <c r="L15" s="96">
        <v>1430</v>
      </c>
      <c r="M15" s="97">
        <v>2520</v>
      </c>
      <c r="O15" s="51" t="s">
        <v>52</v>
      </c>
      <c r="P15" s="51">
        <v>105</v>
      </c>
      <c r="Q15" s="51">
        <v>54005</v>
      </c>
      <c r="R15" s="51" t="s">
        <v>53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54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55</v>
      </c>
      <c r="K16" s="95"/>
      <c r="L16" s="96">
        <v>2150</v>
      </c>
      <c r="M16" s="97">
        <v>2290</v>
      </c>
      <c r="O16" s="51" t="s">
        <v>56</v>
      </c>
      <c r="P16" s="51">
        <v>106</v>
      </c>
      <c r="Q16" s="51">
        <v>54006</v>
      </c>
      <c r="R16" s="51" t="s">
        <v>57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58</v>
      </c>
      <c r="F17" s="101">
        <v>107</v>
      </c>
      <c r="G17" s="101">
        <v>54007</v>
      </c>
      <c r="H17" s="102">
        <f>L17+M17</f>
        <v>3540</v>
      </c>
      <c r="I17" s="103"/>
      <c r="J17" s="104" t="s">
        <v>59</v>
      </c>
      <c r="K17" s="105"/>
      <c r="L17" s="106">
        <v>1520</v>
      </c>
      <c r="M17" s="107">
        <v>2020</v>
      </c>
      <c r="O17" s="51" t="s">
        <v>60</v>
      </c>
      <c r="P17" s="51">
        <v>107</v>
      </c>
      <c r="Q17" s="51">
        <v>54007</v>
      </c>
      <c r="R17" s="51" t="s">
        <v>61</v>
      </c>
    </row>
    <row r="18" spans="1:18" s="51" customFormat="1" ht="28.05" customHeight="1" x14ac:dyDescent="0.2">
      <c r="A18" s="50"/>
      <c r="B18" s="69">
        <v>8</v>
      </c>
      <c r="C18" s="70" t="s">
        <v>62</v>
      </c>
      <c r="D18" s="71" t="s">
        <v>63</v>
      </c>
      <c r="E18" s="72" t="s">
        <v>64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65</v>
      </c>
      <c r="K18" s="78"/>
      <c r="L18" s="108">
        <v>1730</v>
      </c>
      <c r="M18" s="109">
        <v>1250</v>
      </c>
      <c r="N18" s="51" t="s">
        <v>66</v>
      </c>
      <c r="O18" s="51" t="s">
        <v>67</v>
      </c>
      <c r="P18" s="51">
        <v>201</v>
      </c>
      <c r="Q18" s="51">
        <v>54011</v>
      </c>
      <c r="R18" s="51" t="s">
        <v>68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69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70</v>
      </c>
      <c r="K19" s="115"/>
      <c r="L19" s="116">
        <v>1840</v>
      </c>
      <c r="M19" s="117">
        <v>1790</v>
      </c>
      <c r="N19" s="51">
        <v>43190</v>
      </c>
      <c r="O19" s="51" t="s">
        <v>71</v>
      </c>
      <c r="P19" s="51">
        <v>211</v>
      </c>
      <c r="Q19" s="51">
        <v>54021</v>
      </c>
      <c r="R19" s="51" t="s">
        <v>72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73</v>
      </c>
      <c r="F20" s="84">
        <v>202</v>
      </c>
      <c r="G20" s="84">
        <v>54012</v>
      </c>
      <c r="H20" s="86">
        <f>L20+M20</f>
        <v>2510</v>
      </c>
      <c r="I20" s="93"/>
      <c r="J20" s="94" t="s">
        <v>74</v>
      </c>
      <c r="K20" s="95"/>
      <c r="L20" s="96">
        <v>1220</v>
      </c>
      <c r="M20" s="97">
        <v>1290</v>
      </c>
      <c r="O20" s="51" t="s">
        <v>75</v>
      </c>
      <c r="P20" s="51">
        <v>202</v>
      </c>
      <c r="Q20" s="51">
        <v>54012</v>
      </c>
      <c r="R20" s="51" t="s">
        <v>76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77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78</v>
      </c>
      <c r="K21" s="89"/>
      <c r="L21" s="96">
        <v>1400</v>
      </c>
      <c r="M21" s="97">
        <v>450</v>
      </c>
      <c r="O21" s="51" t="s">
        <v>79</v>
      </c>
      <c r="P21" s="51">
        <v>203</v>
      </c>
      <c r="Q21" s="51">
        <v>54013</v>
      </c>
      <c r="R21" s="51" t="s">
        <v>80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81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82</v>
      </c>
      <c r="K22" s="95"/>
      <c r="L22" s="96">
        <v>2160</v>
      </c>
      <c r="M22" s="97">
        <v>2790</v>
      </c>
      <c r="O22" s="51" t="s">
        <v>83</v>
      </c>
      <c r="P22" s="51">
        <v>204</v>
      </c>
      <c r="Q22" s="51">
        <v>54014</v>
      </c>
      <c r="R22" s="51" t="s">
        <v>84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85</v>
      </c>
      <c r="F23" s="84">
        <v>205</v>
      </c>
      <c r="G23" s="84">
        <v>54015</v>
      </c>
      <c r="H23" s="86">
        <f t="shared" si="1"/>
        <v>5320</v>
      </c>
      <c r="I23" s="93"/>
      <c r="J23" s="118" t="s">
        <v>86</v>
      </c>
      <c r="K23" s="119"/>
      <c r="L23" s="96">
        <v>2410</v>
      </c>
      <c r="M23" s="97">
        <v>2910</v>
      </c>
      <c r="O23" s="51" t="s">
        <v>87</v>
      </c>
      <c r="P23" s="51">
        <v>205</v>
      </c>
      <c r="Q23" s="51">
        <v>54015</v>
      </c>
      <c r="R23" s="51" t="s">
        <v>88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42610</v>
      </c>
      <c r="E24" s="83" t="s">
        <v>89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90</v>
      </c>
      <c r="K24" s="122"/>
      <c r="L24" s="96">
        <v>2840</v>
      </c>
      <c r="M24" s="97">
        <v>1860</v>
      </c>
      <c r="O24" s="51" t="s">
        <v>91</v>
      </c>
      <c r="P24" s="51">
        <v>212</v>
      </c>
      <c r="Q24" s="51">
        <v>54022</v>
      </c>
      <c r="R24" s="51" t="s">
        <v>90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92</v>
      </c>
      <c r="F25" s="84">
        <v>206</v>
      </c>
      <c r="G25" s="84">
        <v>54016</v>
      </c>
      <c r="H25" s="86">
        <f>L25+M25</f>
        <v>2930</v>
      </c>
      <c r="I25" s="93"/>
      <c r="J25" s="94" t="s">
        <v>93</v>
      </c>
      <c r="K25" s="95"/>
      <c r="L25" s="96">
        <v>2320</v>
      </c>
      <c r="M25" s="97">
        <v>610</v>
      </c>
      <c r="O25" s="51" t="s">
        <v>94</v>
      </c>
      <c r="P25" s="51">
        <v>206</v>
      </c>
      <c r="Q25" s="51">
        <v>54016</v>
      </c>
      <c r="R25" s="51" t="s">
        <v>95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96</v>
      </c>
      <c r="F26" s="84">
        <v>213</v>
      </c>
      <c r="G26" s="84">
        <v>54023</v>
      </c>
      <c r="H26" s="86">
        <f>L26+M26</f>
        <v>3410</v>
      </c>
      <c r="I26" s="93"/>
      <c r="J26" s="94" t="s">
        <v>97</v>
      </c>
      <c r="K26" s="95"/>
      <c r="L26" s="96">
        <v>2560</v>
      </c>
      <c r="M26" s="97">
        <v>850</v>
      </c>
      <c r="O26" s="51" t="s">
        <v>98</v>
      </c>
      <c r="P26" s="51">
        <v>213</v>
      </c>
      <c r="Q26" s="51">
        <v>54023</v>
      </c>
      <c r="R26" s="51" t="s">
        <v>99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100</v>
      </c>
      <c r="F27" s="84">
        <v>207</v>
      </c>
      <c r="G27" s="84">
        <v>54017</v>
      </c>
      <c r="H27" s="86">
        <f>L27+M27</f>
        <v>2610</v>
      </c>
      <c r="I27" s="93"/>
      <c r="J27" s="94" t="s">
        <v>101</v>
      </c>
      <c r="K27" s="95"/>
      <c r="L27" s="96">
        <v>1960</v>
      </c>
      <c r="M27" s="97">
        <v>650</v>
      </c>
      <c r="O27" s="51" t="s">
        <v>102</v>
      </c>
      <c r="P27" s="51">
        <v>207</v>
      </c>
      <c r="Q27" s="51">
        <v>54017</v>
      </c>
      <c r="R27" s="51" t="s">
        <v>103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104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105</v>
      </c>
      <c r="K28" s="95"/>
      <c r="L28" s="96">
        <v>3340</v>
      </c>
      <c r="M28" s="97">
        <v>900</v>
      </c>
      <c r="O28" s="51" t="s">
        <v>106</v>
      </c>
      <c r="P28" s="51">
        <v>208</v>
      </c>
      <c r="Q28" s="51">
        <v>54018</v>
      </c>
      <c r="R28" s="51" t="s">
        <v>107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108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109</v>
      </c>
      <c r="K29" s="95"/>
      <c r="L29" s="123">
        <v>2960</v>
      </c>
      <c r="M29" s="124">
        <v>170</v>
      </c>
      <c r="O29" s="51" t="s">
        <v>110</v>
      </c>
      <c r="P29" s="51">
        <v>209</v>
      </c>
      <c r="Q29" s="51">
        <v>54019</v>
      </c>
      <c r="R29" s="51" t="s">
        <v>111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112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113</v>
      </c>
      <c r="K30" s="105"/>
      <c r="L30" s="125">
        <v>330</v>
      </c>
      <c r="M30" s="126">
        <v>20</v>
      </c>
      <c r="O30" s="51" t="s">
        <v>114</v>
      </c>
      <c r="P30" s="51">
        <v>210</v>
      </c>
      <c r="Q30" s="51">
        <v>54020</v>
      </c>
      <c r="R30" s="51" t="s">
        <v>115</v>
      </c>
    </row>
    <row r="31" spans="1:18" s="51" customFormat="1" ht="19.5" customHeight="1" x14ac:dyDescent="0.45">
      <c r="A31" s="50"/>
      <c r="B31" s="69">
        <v>21</v>
      </c>
      <c r="C31" s="70" t="s">
        <v>116</v>
      </c>
      <c r="D31" s="127"/>
      <c r="E31" s="72" t="s">
        <v>117</v>
      </c>
      <c r="F31" s="73">
        <v>301</v>
      </c>
      <c r="G31" s="73">
        <v>54031</v>
      </c>
      <c r="H31" s="75">
        <f>L31+M31</f>
        <v>4010</v>
      </c>
      <c r="I31" s="76"/>
      <c r="J31" s="128" t="s">
        <v>118</v>
      </c>
      <c r="K31" s="129"/>
      <c r="L31" s="108">
        <v>1110</v>
      </c>
      <c r="M31" s="109">
        <v>2900</v>
      </c>
      <c r="N31" s="51" t="s">
        <v>119</v>
      </c>
      <c r="O31" s="51" t="s">
        <v>120</v>
      </c>
      <c r="P31" s="51">
        <v>301</v>
      </c>
      <c r="Q31" s="51">
        <v>54031</v>
      </c>
      <c r="R31" s="51" t="s">
        <v>121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122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123</v>
      </c>
      <c r="K32" s="115"/>
      <c r="L32" s="116">
        <v>2150</v>
      </c>
      <c r="M32" s="117">
        <v>1080</v>
      </c>
      <c r="N32" s="51">
        <v>42230</v>
      </c>
      <c r="O32" s="51" t="s">
        <v>124</v>
      </c>
      <c r="P32" s="51">
        <v>309</v>
      </c>
      <c r="Q32" s="51">
        <v>54039</v>
      </c>
      <c r="R32" s="51" t="s">
        <v>125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126</v>
      </c>
      <c r="F33" s="84">
        <v>302</v>
      </c>
      <c r="G33" s="84">
        <v>54032</v>
      </c>
      <c r="H33" s="86">
        <f t="shared" si="2"/>
        <v>3200</v>
      </c>
      <c r="I33" s="93"/>
      <c r="J33" s="94" t="s">
        <v>127</v>
      </c>
      <c r="K33" s="95"/>
      <c r="L33" s="96">
        <v>2040</v>
      </c>
      <c r="M33" s="97">
        <v>1160</v>
      </c>
      <c r="O33" s="51" t="s">
        <v>128</v>
      </c>
      <c r="P33" s="51">
        <v>302</v>
      </c>
      <c r="Q33" s="51">
        <v>54032</v>
      </c>
      <c r="R33" s="51" t="s">
        <v>129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130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131</v>
      </c>
      <c r="K34" s="95"/>
      <c r="L34" s="96">
        <v>2130</v>
      </c>
      <c r="M34" s="97">
        <v>250</v>
      </c>
      <c r="O34" s="51" t="s">
        <v>132</v>
      </c>
      <c r="P34" s="51">
        <v>310</v>
      </c>
      <c r="Q34" s="51">
        <v>54040</v>
      </c>
      <c r="R34" s="51" t="s">
        <v>133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134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135</v>
      </c>
      <c r="K35" s="95"/>
      <c r="L35" s="96">
        <v>1090</v>
      </c>
      <c r="M35" s="97">
        <v>2140</v>
      </c>
      <c r="O35" s="51" t="s">
        <v>136</v>
      </c>
      <c r="P35" s="51">
        <v>303</v>
      </c>
      <c r="Q35" s="51">
        <v>54033</v>
      </c>
      <c r="R35" s="51" t="s">
        <v>137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138</v>
      </c>
      <c r="E36" s="83" t="s">
        <v>139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140</v>
      </c>
      <c r="K36" s="95"/>
      <c r="L36" s="96">
        <v>2780</v>
      </c>
      <c r="M36" s="97">
        <v>1940</v>
      </c>
      <c r="O36" s="51" t="s">
        <v>141</v>
      </c>
      <c r="P36" s="51">
        <v>311</v>
      </c>
      <c r="Q36" s="51">
        <v>54041</v>
      </c>
      <c r="R36" s="51" t="s">
        <v>142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42220</v>
      </c>
      <c r="E37" s="83" t="s">
        <v>143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144</v>
      </c>
      <c r="K37" s="95"/>
      <c r="L37" s="96">
        <v>3270</v>
      </c>
      <c r="M37" s="97">
        <v>1760</v>
      </c>
      <c r="O37" s="51" t="s">
        <v>145</v>
      </c>
      <c r="P37" s="51">
        <v>304</v>
      </c>
      <c r="Q37" s="51">
        <v>54034</v>
      </c>
      <c r="R37" s="51" t="s">
        <v>146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147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148</v>
      </c>
      <c r="K38" s="95"/>
      <c r="L38" s="96">
        <v>2910</v>
      </c>
      <c r="M38" s="97">
        <v>1750</v>
      </c>
      <c r="O38" s="51" t="s">
        <v>149</v>
      </c>
      <c r="P38" s="51">
        <v>312</v>
      </c>
      <c r="Q38" s="51">
        <v>54042</v>
      </c>
      <c r="R38" s="51" t="s">
        <v>148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150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151</v>
      </c>
      <c r="K39" s="119"/>
      <c r="L39" s="96">
        <v>2610</v>
      </c>
      <c r="M39" s="97">
        <v>580</v>
      </c>
      <c r="O39" s="51" t="s">
        <v>152</v>
      </c>
      <c r="P39" s="51">
        <v>305</v>
      </c>
      <c r="Q39" s="51">
        <v>54035</v>
      </c>
      <c r="R39" s="51" t="s">
        <v>153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154</v>
      </c>
      <c r="F40" s="84">
        <v>306</v>
      </c>
      <c r="G40" s="84">
        <v>54036</v>
      </c>
      <c r="H40" s="86">
        <f t="shared" si="2"/>
        <v>5480</v>
      </c>
      <c r="I40" s="93"/>
      <c r="J40" s="88" t="s">
        <v>155</v>
      </c>
      <c r="K40" s="89"/>
      <c r="L40" s="96">
        <v>4800</v>
      </c>
      <c r="M40" s="97">
        <v>680</v>
      </c>
      <c r="O40" s="51" t="s">
        <v>156</v>
      </c>
      <c r="P40" s="51">
        <v>306</v>
      </c>
      <c r="Q40" s="51">
        <v>54036</v>
      </c>
      <c r="R40" s="51" t="s">
        <v>157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158</v>
      </c>
      <c r="F41" s="84">
        <v>307</v>
      </c>
      <c r="G41" s="85">
        <v>54037</v>
      </c>
      <c r="H41" s="86">
        <f t="shared" si="2"/>
        <v>2770</v>
      </c>
      <c r="I41" s="87"/>
      <c r="J41" s="88" t="s">
        <v>159</v>
      </c>
      <c r="K41" s="130"/>
      <c r="L41" s="131">
        <v>2260</v>
      </c>
      <c r="M41" s="132">
        <v>510</v>
      </c>
      <c r="O41" s="51" t="s">
        <v>160</v>
      </c>
      <c r="P41" s="51">
        <v>307</v>
      </c>
      <c r="Q41" s="51">
        <v>54037</v>
      </c>
      <c r="R41" s="51" t="s">
        <v>161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162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163</v>
      </c>
      <c r="K42" s="105"/>
      <c r="L42" s="125">
        <v>320</v>
      </c>
      <c r="M42" s="133">
        <v>0</v>
      </c>
      <c r="O42" s="51" t="s">
        <v>164</v>
      </c>
      <c r="P42" s="51">
        <v>308</v>
      </c>
      <c r="Q42" s="51">
        <v>54038</v>
      </c>
      <c r="R42" s="51" t="s">
        <v>165</v>
      </c>
    </row>
    <row r="43" spans="1:18" s="51" customFormat="1" ht="19.5" customHeight="1" x14ac:dyDescent="0.45">
      <c r="A43" s="50"/>
      <c r="B43" s="69">
        <v>33</v>
      </c>
      <c r="C43" s="70" t="s">
        <v>166</v>
      </c>
      <c r="D43" s="127"/>
      <c r="E43" s="72" t="s">
        <v>167</v>
      </c>
      <c r="F43" s="73">
        <v>401</v>
      </c>
      <c r="G43" s="73">
        <v>54051</v>
      </c>
      <c r="H43" s="75">
        <f>L43+M43</f>
        <v>3430</v>
      </c>
      <c r="I43" s="76"/>
      <c r="J43" s="134" t="s">
        <v>168</v>
      </c>
      <c r="K43" s="135"/>
      <c r="L43" s="108">
        <v>2810</v>
      </c>
      <c r="M43" s="109">
        <v>620</v>
      </c>
      <c r="N43" s="51" t="s">
        <v>169</v>
      </c>
      <c r="O43" s="51" t="s">
        <v>170</v>
      </c>
      <c r="P43" s="51">
        <v>401</v>
      </c>
      <c r="Q43" s="51">
        <v>54051</v>
      </c>
      <c r="R43" s="51" t="s">
        <v>171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172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173</v>
      </c>
      <c r="K44" s="95"/>
      <c r="L44" s="96">
        <v>2650</v>
      </c>
      <c r="M44" s="97">
        <v>1350</v>
      </c>
      <c r="N44" s="51">
        <v>12750</v>
      </c>
      <c r="O44" s="51" t="s">
        <v>174</v>
      </c>
      <c r="P44" s="51">
        <v>402</v>
      </c>
      <c r="Q44" s="51">
        <v>54052</v>
      </c>
      <c r="R44" s="51" t="s">
        <v>175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176</v>
      </c>
      <c r="E45" s="83" t="s">
        <v>177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178</v>
      </c>
      <c r="K45" s="137"/>
      <c r="L45" s="96">
        <v>1750</v>
      </c>
      <c r="M45" s="97">
        <v>320</v>
      </c>
      <c r="O45" s="51" t="s">
        <v>179</v>
      </c>
      <c r="P45" s="51">
        <v>403</v>
      </c>
      <c r="Q45" s="51">
        <v>54053</v>
      </c>
      <c r="R45" s="51" t="s">
        <v>180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181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182</v>
      </c>
      <c r="K46" s="140"/>
      <c r="L46" s="131">
        <v>2210</v>
      </c>
      <c r="M46" s="132">
        <v>610</v>
      </c>
      <c r="O46" s="51" t="s">
        <v>183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185</v>
      </c>
      <c r="D47" s="142" t="s">
        <v>186</v>
      </c>
      <c r="E47" s="72" t="s">
        <v>187</v>
      </c>
      <c r="F47" s="73">
        <v>501</v>
      </c>
      <c r="G47" s="74">
        <v>54061</v>
      </c>
      <c r="H47" s="75">
        <f>L47+M47</f>
        <v>3770</v>
      </c>
      <c r="I47" s="143"/>
      <c r="J47" s="77" t="s">
        <v>188</v>
      </c>
      <c r="K47" s="144"/>
      <c r="L47" s="145">
        <v>3460</v>
      </c>
      <c r="M47" s="146">
        <v>310</v>
      </c>
      <c r="N47" s="51" t="s">
        <v>189</v>
      </c>
      <c r="O47" s="51" t="s">
        <v>190</v>
      </c>
      <c r="P47" s="51">
        <v>501</v>
      </c>
      <c r="Q47" s="51">
        <v>54061</v>
      </c>
      <c r="R47" s="51" t="s">
        <v>191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7660</v>
      </c>
      <c r="E48" s="148" t="s">
        <v>192</v>
      </c>
      <c r="F48" s="84">
        <v>502</v>
      </c>
      <c r="G48" s="85">
        <v>54062</v>
      </c>
      <c r="H48" s="86">
        <f>L48+M48</f>
        <v>2750</v>
      </c>
      <c r="I48" s="87"/>
      <c r="J48" s="88" t="s">
        <v>193</v>
      </c>
      <c r="K48" s="130"/>
      <c r="L48" s="131">
        <v>2360</v>
      </c>
      <c r="M48" s="132">
        <v>390</v>
      </c>
      <c r="N48" s="51">
        <v>7580</v>
      </c>
      <c r="O48" s="51" t="s">
        <v>194</v>
      </c>
      <c r="P48" s="51">
        <v>502</v>
      </c>
      <c r="Q48" s="51">
        <v>54062</v>
      </c>
      <c r="R48" s="51" t="s">
        <v>195</v>
      </c>
    </row>
    <row r="49" spans="1:24" s="51" customFormat="1" ht="19.5" customHeight="1" thickBot="1" x14ac:dyDescent="0.25">
      <c r="A49" s="50"/>
      <c r="B49" s="98">
        <v>39</v>
      </c>
      <c r="C49" s="141"/>
      <c r="D49" s="149"/>
      <c r="E49" s="100" t="s">
        <v>196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197</v>
      </c>
      <c r="K49" s="105"/>
      <c r="L49" s="125">
        <v>1140</v>
      </c>
      <c r="M49" s="133">
        <v>0</v>
      </c>
      <c r="O49" s="51" t="s">
        <v>198</v>
      </c>
      <c r="P49" s="51">
        <v>503</v>
      </c>
      <c r="Q49" s="51">
        <v>54063</v>
      </c>
      <c r="R49" s="51" t="s">
        <v>199</v>
      </c>
    </row>
    <row r="50" spans="1:24" s="51" customFormat="1" ht="19.5" customHeight="1" thickTop="1" x14ac:dyDescent="0.5">
      <c r="A50" s="50"/>
      <c r="B50" s="150"/>
      <c r="C50" s="151" t="s">
        <v>200</v>
      </c>
      <c r="D50" s="152"/>
      <c r="E50" s="152"/>
      <c r="F50" s="153"/>
      <c r="G50" s="154"/>
      <c r="H50" s="155">
        <f>SUM(H11:H49)</f>
        <v>134000</v>
      </c>
      <c r="I50" s="155">
        <f>SUM(I11:I49)</f>
        <v>0</v>
      </c>
      <c r="J50" s="156"/>
      <c r="K50" s="157"/>
      <c r="L50" s="158">
        <f>SUM(L11:L49)</f>
        <v>83520</v>
      </c>
      <c r="M50" s="159">
        <f>SUM(M11:M49)</f>
        <v>50480</v>
      </c>
      <c r="N50" s="160" t="s">
        <v>201</v>
      </c>
      <c r="O50" s="160"/>
      <c r="P50" s="160"/>
      <c r="Q50" s="160"/>
      <c r="R50" s="160"/>
      <c r="S50" s="160"/>
      <c r="T50" s="160"/>
      <c r="U50" s="160"/>
      <c r="V50" s="160"/>
      <c r="W50" s="160"/>
    </row>
    <row r="51" spans="1:24" s="162" customFormat="1" ht="18" customHeight="1" x14ac:dyDescent="0.45">
      <c r="A51" s="161"/>
      <c r="J51" s="163"/>
      <c r="K51" s="163"/>
      <c r="L51" s="164"/>
      <c r="M51" s="164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</row>
    <row r="52" spans="1:24" s="160" customFormat="1" ht="18" customHeight="1" x14ac:dyDescent="0.2">
      <c r="A52" s="165"/>
      <c r="C52" s="166" t="s">
        <v>202</v>
      </c>
      <c r="D52" s="167"/>
      <c r="E52" s="168"/>
      <c r="H52" s="169"/>
      <c r="I52" s="169"/>
      <c r="J52" s="47"/>
      <c r="K52" s="166"/>
      <c r="L52" s="16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160" customFormat="1" ht="18" customHeight="1" x14ac:dyDescent="0.2">
      <c r="A53" s="165"/>
      <c r="C53" s="47" t="s">
        <v>203</v>
      </c>
      <c r="K53" s="47"/>
      <c r="L53" s="16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 s="160" customFormat="1" ht="18" customHeight="1" x14ac:dyDescent="0.45">
      <c r="A54" s="165"/>
      <c r="C54" s="170" t="s">
        <v>204</v>
      </c>
      <c r="D54" s="167"/>
      <c r="E54" s="168"/>
      <c r="H54" s="169"/>
      <c r="I54" s="169"/>
      <c r="J54" s="47"/>
      <c r="K54" s="47"/>
      <c r="L54" s="169"/>
    </row>
    <row r="55" spans="1:24" ht="18" customHeight="1" x14ac:dyDescent="0.2">
      <c r="B55" s="160"/>
      <c r="C55" s="170" t="s">
        <v>205</v>
      </c>
      <c r="D55" s="167"/>
      <c r="E55" s="168"/>
      <c r="F55" s="160"/>
      <c r="G55" s="160"/>
      <c r="H55" s="169"/>
      <c r="I55" s="169"/>
      <c r="J55" s="47"/>
      <c r="K55" s="171"/>
      <c r="L55" s="171"/>
      <c r="M55" s="172"/>
      <c r="N55" s="160"/>
      <c r="O55" s="160"/>
      <c r="P55" s="160"/>
      <c r="Q55" s="160"/>
      <c r="R55" s="160"/>
      <c r="S55" s="160"/>
      <c r="T55" s="160"/>
      <c r="U55" s="160"/>
      <c r="V55" s="160"/>
      <c r="W55" s="160"/>
    </row>
    <row r="56" spans="1:24" ht="18" customHeight="1" x14ac:dyDescent="0.2">
      <c r="B56" s="173"/>
      <c r="C56" s="174" t="s">
        <v>206</v>
      </c>
      <c r="D56" s="175"/>
      <c r="E56" s="175"/>
      <c r="F56" s="173"/>
      <c r="G56" s="173"/>
      <c r="H56" s="176"/>
      <c r="I56" s="177"/>
      <c r="K56" s="178"/>
      <c r="L56" s="179"/>
      <c r="N56" s="160"/>
      <c r="O56" s="160"/>
      <c r="P56" s="160"/>
      <c r="Q56" s="160"/>
      <c r="R56" s="160"/>
      <c r="S56" s="160"/>
      <c r="T56" s="160"/>
      <c r="U56" s="160"/>
      <c r="V56" s="160"/>
      <c r="W56" s="160"/>
    </row>
    <row r="57" spans="1:24" s="160" customFormat="1" ht="15.45" customHeight="1" x14ac:dyDescent="0.2">
      <c r="A57" s="165"/>
      <c r="C57" s="180"/>
      <c r="D57" s="167"/>
      <c r="E57" s="168"/>
      <c r="H57" s="169"/>
      <c r="I57" s="169"/>
      <c r="J57" s="47"/>
      <c r="K57" s="47"/>
      <c r="L57" s="16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4" s="160" customFormat="1" ht="3.75" customHeight="1" x14ac:dyDescent="0.2">
      <c r="A58" s="165"/>
      <c r="C58" s="168"/>
      <c r="D58" s="167"/>
      <c r="E58" s="168"/>
      <c r="H58" s="169"/>
      <c r="I58" s="169"/>
      <c r="J58" s="47"/>
      <c r="K58" s="47"/>
      <c r="L58" s="16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4" s="160" customFormat="1" ht="24" customHeight="1" x14ac:dyDescent="0.2">
      <c r="A59" s="165"/>
      <c r="C59" s="181" t="s">
        <v>207</v>
      </c>
      <c r="D59" s="167"/>
      <c r="E59" s="182" t="s">
        <v>208</v>
      </c>
      <c r="H59" s="169"/>
      <c r="I59" s="169"/>
      <c r="J59" s="47"/>
      <c r="K59" s="47"/>
      <c r="L59" s="16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4" ht="24" customHeight="1" x14ac:dyDescent="0.2">
      <c r="B60" s="167"/>
      <c r="C60" s="183"/>
      <c r="D60" s="183"/>
      <c r="E60" s="182" t="s">
        <v>209</v>
      </c>
      <c r="F60" s="167"/>
      <c r="G60" s="167"/>
      <c r="H60" s="179"/>
      <c r="I60" s="179"/>
      <c r="J60" s="178"/>
      <c r="K60" s="178"/>
    </row>
    <row r="61" spans="1:24" ht="13.05" customHeight="1" x14ac:dyDescent="0.2">
      <c r="B61" s="167"/>
      <c r="D61" s="167"/>
      <c r="F61" s="167"/>
      <c r="G61" s="167"/>
      <c r="H61" s="179"/>
      <c r="I61" s="179"/>
      <c r="J61" s="178"/>
      <c r="K61" s="178"/>
    </row>
    <row r="62" spans="1:24" x14ac:dyDescent="0.2">
      <c r="B62" s="167"/>
      <c r="D62" s="167"/>
      <c r="F62" s="167"/>
      <c r="G62" s="167"/>
      <c r="H62" s="179"/>
      <c r="I62" s="179"/>
      <c r="J62" s="178"/>
      <c r="K62" s="178"/>
    </row>
    <row r="63" spans="1:24" x14ac:dyDescent="0.2">
      <c r="B63" s="167"/>
      <c r="D63" s="167"/>
      <c r="F63" s="167"/>
      <c r="G63" s="167"/>
      <c r="H63" s="179"/>
      <c r="I63" s="179"/>
      <c r="J63" s="178"/>
      <c r="K63" s="178"/>
    </row>
    <row r="64" spans="1:24" x14ac:dyDescent="0.2">
      <c r="B64" s="167"/>
      <c r="D64" s="167"/>
      <c r="F64" s="167"/>
      <c r="G64" s="167"/>
      <c r="H64" s="179"/>
      <c r="I64" s="179"/>
      <c r="J64" s="178"/>
      <c r="K64" s="178"/>
    </row>
    <row r="65" spans="2:9" x14ac:dyDescent="0.2">
      <c r="B65" s="167"/>
      <c r="D65" s="167"/>
      <c r="F65" s="167"/>
      <c r="G65" s="167"/>
      <c r="H65" s="179"/>
      <c r="I65" s="179"/>
    </row>
    <row r="66" spans="2:9" x14ac:dyDescent="0.2">
      <c r="B66" s="167"/>
      <c r="D66" s="167"/>
      <c r="F66" s="167"/>
      <c r="G66" s="167"/>
      <c r="H66" s="179"/>
      <c r="I66" s="179"/>
    </row>
    <row r="67" spans="2:9" x14ac:dyDescent="0.2">
      <c r="B67" s="167"/>
      <c r="D67" s="167"/>
      <c r="F67" s="167"/>
      <c r="G67" s="167"/>
      <c r="H67" s="179"/>
      <c r="I67" s="179"/>
    </row>
    <row r="68" spans="2:9" x14ac:dyDescent="0.2">
      <c r="B68" s="167"/>
      <c r="D68" s="167"/>
      <c r="F68" s="167"/>
      <c r="G68" s="167"/>
      <c r="H68" s="179"/>
      <c r="I68" s="179"/>
    </row>
    <row r="69" spans="2:9" x14ac:dyDescent="0.2">
      <c r="B69" s="184"/>
      <c r="D69" s="167"/>
      <c r="F69" s="184"/>
      <c r="G69" s="184"/>
      <c r="H69" s="179"/>
      <c r="I69" s="179"/>
    </row>
    <row r="70" spans="2:9" x14ac:dyDescent="0.2">
      <c r="B70" s="184"/>
      <c r="D70" s="167"/>
      <c r="F70" s="184"/>
      <c r="G70" s="184"/>
      <c r="H70" s="179"/>
      <c r="I70" s="179"/>
    </row>
    <row r="71" spans="2:9" x14ac:dyDescent="0.2">
      <c r="B71" s="184"/>
      <c r="D71" s="184"/>
      <c r="F71" s="184"/>
      <c r="G71" s="184"/>
      <c r="H71" s="179"/>
      <c r="I71" s="179"/>
    </row>
    <row r="72" spans="2:9" x14ac:dyDescent="0.2">
      <c r="B72" s="184"/>
      <c r="D72" s="184"/>
      <c r="F72" s="184"/>
      <c r="G72" s="184"/>
    </row>
    <row r="73" spans="2:9" x14ac:dyDescent="0.2">
      <c r="B73" s="184"/>
      <c r="D73" s="184"/>
      <c r="F73" s="184"/>
      <c r="G73" s="184"/>
    </row>
    <row r="74" spans="2:9" x14ac:dyDescent="0.2">
      <c r="B74" s="184"/>
      <c r="D74" s="184"/>
      <c r="F74" s="184"/>
      <c r="G74" s="184"/>
    </row>
    <row r="75" spans="2:9" x14ac:dyDescent="0.2">
      <c r="B75" s="184"/>
      <c r="D75" s="184"/>
      <c r="F75" s="184"/>
      <c r="G75" s="184"/>
    </row>
    <row r="76" spans="2:9" x14ac:dyDescent="0.2">
      <c r="B76" s="184"/>
      <c r="F76" s="184"/>
      <c r="G76" s="184"/>
    </row>
    <row r="77" spans="2:9" x14ac:dyDescent="0.2">
      <c r="B77" s="184"/>
      <c r="F77" s="184"/>
      <c r="G77" s="184"/>
    </row>
    <row r="78" spans="2:9" x14ac:dyDescent="0.2">
      <c r="B78" s="184"/>
      <c r="F78" s="184"/>
      <c r="G78" s="184"/>
    </row>
    <row r="79" spans="2:9" x14ac:dyDescent="0.2">
      <c r="B79" s="184"/>
      <c r="F79" s="184"/>
      <c r="G79" s="184"/>
    </row>
  </sheetData>
  <sheetProtection formatCells="0" insertHyperlinks="0"/>
  <mergeCells count="38">
    <mergeCell ref="C47:C49"/>
    <mergeCell ref="J47:K47"/>
    <mergeCell ref="J48:K48"/>
    <mergeCell ref="C50:F50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13" man="1"/>
  </rowBreaks>
  <colBreaks count="1" manualBreakCount="1">
    <brk id="7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2855-AB67-479E-8EDC-7B41F968B4F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2025-07-22T01:34:15Z</dcterms:created>
  <dcterms:modified xsi:type="dcterms:W3CDTF">2025-07-22T01:36:01Z</dcterms:modified>
</cp:coreProperties>
</file>