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2F422941-F9FF-4EF5-B7E9-BD5D451BA202}" xr6:coauthVersionLast="47" xr6:coauthVersionMax="47" xr10:uidLastSave="{00000000-0000-0000-0000-000000000000}"/>
  <bookViews>
    <workbookView xWindow="28680" yWindow="-120" windowWidth="29040" windowHeight="15840" xr2:uid="{A6B5653D-310F-4F99-A37D-F96F4E2276A5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たかまつ!$A$1:$N$61</definedName>
    <definedName name="Z_12B79591_0D7E_424A_BCB9_01520579CC20_.wvu.PrintArea" localSheetId="0" hidden="1">たかまつ!$C$1:$M$61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" l="1"/>
  <c r="L50" i="2"/>
  <c r="I50" i="2"/>
  <c r="H49" i="2"/>
  <c r="H48" i="2"/>
  <c r="D48" i="2"/>
  <c r="H47" i="2"/>
  <c r="H46" i="2"/>
  <c r="H45" i="2"/>
  <c r="H44" i="2"/>
  <c r="H43" i="2"/>
  <c r="D46" i="2" s="1"/>
  <c r="H42" i="2"/>
  <c r="H41" i="2"/>
  <c r="H40" i="2"/>
  <c r="H39" i="2"/>
  <c r="H38" i="2"/>
  <c r="H37" i="2"/>
  <c r="H36" i="2"/>
  <c r="H35" i="2"/>
  <c r="H34" i="2"/>
  <c r="H33" i="2"/>
  <c r="H32" i="2"/>
  <c r="D37" i="2" s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D24" i="2" s="1"/>
  <c r="H17" i="2"/>
  <c r="H16" i="2"/>
  <c r="H15" i="2"/>
  <c r="H14" i="2"/>
  <c r="H13" i="2"/>
  <c r="H12" i="2"/>
  <c r="H11" i="2"/>
  <c r="H50" i="2" s="1"/>
  <c r="F5" i="2"/>
  <c r="F3" i="2"/>
  <c r="D13" i="2" l="1"/>
</calcChain>
</file>

<file path=xl/sharedStrings.xml><?xml version="1.0" encoding="utf-8"?>
<sst xmlns="http://schemas.openxmlformats.org/spreadsheetml/2006/main" count="215" uniqueCount="210">
  <si>
    <t>リビングたかまつ</t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</si>
  <si>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</si>
  <si>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</si>
  <si>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</si>
  <si>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</si>
  <si>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</si>
  <si>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</si>
  <si>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</si>
  <si>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</si>
  <si>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</si>
  <si>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</si>
  <si>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</si>
  <si>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</si>
  <si>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</si>
  <si>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</si>
  <si>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</si>
  <si>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</si>
  <si>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</si>
  <si>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</si>
  <si>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</si>
  <si>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</si>
  <si>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</si>
  <si>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2025年9月～(6月変更済)</t>
    <rPh sb="6" eb="7">
      <t>ガツ</t>
    </rPh>
    <rPh sb="10" eb="11">
      <t>ガツ</t>
    </rPh>
    <rPh sb="11" eb="13">
      <t>ヘンコウ</t>
    </rPh>
    <rPh sb="13" eb="14">
      <t>スミ</t>
    </rPh>
    <phoneticPr fontId="1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</si>
  <si>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</si>
  <si>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</si>
  <si>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</si>
  <si>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</si>
  <si>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</si>
  <si>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</si>
  <si>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</si>
  <si>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</si>
  <si>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</si>
  <si>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</si>
  <si>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</si>
  <si>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</si>
  <si>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</si>
  <si>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</si>
  <si>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</si>
  <si>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</si>
  <si>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</si>
  <si>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</si>
  <si>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</si>
  <si>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</si>
  <si>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</si>
  <si>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</si>
  <si>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</si>
  <si>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</si>
  <si>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</si>
  <si>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</si>
  <si>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</si>
  <si>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</si>
  <si>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</si>
  <si>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</si>
  <si>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</si>
  <si>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</si>
  <si>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</si>
  <si>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</si>
  <si>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</si>
  <si>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</si>
  <si>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</si>
  <si>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</si>
  <si>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</si>
  <si>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</si>
  <si>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</si>
  <si>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</si>
  <si>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</si>
  <si>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</si>
  <si>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</si>
  <si>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</si>
  <si>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</si>
  <si>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</si>
  <si>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</si>
  <si>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</si>
  <si>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</si>
  <si>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</si>
  <si>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</si>
  <si>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</si>
  <si>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</si>
  <si>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</si>
  <si>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</si>
  <si>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</si>
  <si>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</si>
  <si>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</si>
  <si>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</si>
  <si>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</si>
  <si>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</si>
  <si>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</si>
  <si>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</si>
  <si>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</si>
  <si>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</si>
  <si>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</si>
  <si>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</si>
  <si>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</si>
  <si>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</si>
  <si>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</si>
  <si>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</si>
  <si>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</si>
  <si>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</si>
  <si>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</si>
  <si>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</si>
  <si>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</si>
  <si>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</si>
  <si>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</si>
  <si>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</si>
  <si>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</si>
  <si>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</si>
  <si>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</si>
  <si>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</si>
  <si>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</si>
  <si>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香川町浅野、★香川町大野、●香川町寺井</t>
    <rPh sb="0" eb="3">
      <t>カガワチョウ</t>
    </rPh>
    <rPh sb="3" eb="5">
      <t>アサノ</t>
    </rPh>
    <rPh sb="17" eb="19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</si>
  <si>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</si>
  <si>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</si>
  <si>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</si>
  <si>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</si>
  <si>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</si>
  <si>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</si>
  <si>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</si>
  <si>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</si>
  <si>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</si>
  <si>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</si>
  <si>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</si>
  <si>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</si>
  <si>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</si>
  <si>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</si>
  <si>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</si>
  <si>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</si>
  <si>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</si>
  <si>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</si>
  <si>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</si>
  <si>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</si>
  <si>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</si>
  <si>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</si>
  <si>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</si>
  <si>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</si>
  <si>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</si>
  <si>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</si>
  <si>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</si>
  <si>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</si>
  <si>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</si>
  <si>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</si>
  <si>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</si>
  <si>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</si>
  <si>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</si>
  <si>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</si>
  <si>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</si>
  <si>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</si>
  <si>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</si>
  <si>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</si>
  <si>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</si>
  <si>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</si>
  <si>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</si>
  <si>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</si>
  <si>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</si>
  <si>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</si>
  <si>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</si>
  <si>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</si>
  <si>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</si>
  <si>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</si>
  <si>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</si>
  <si>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61" eb="64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</si>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</sst>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</cellStyleXfs>
  <cellXfs count="185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1" fillId="0" borderId="49" xfId="1" applyFont="1" applyBorder="1" applyAlignment="1">
      <alignment horizontal="center"/>
    </xf>
    <xf numFmtId="38" fontId="20" fillId="0" borderId="50" xfId="5" applyFont="1" applyFill="1" applyBorder="1" applyAlignment="1">
      <alignment horizontal="center"/>
    </xf>
    <xf numFmtId="38" fontId="20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2" applyFont="1" applyFill="1" applyBorder="1" applyAlignment="1">
      <alignment horizontal="right"/>
    </xf>
    <xf numFmtId="0" fontId="20" fillId="0" borderId="52" xfId="1" applyFont="1" applyBorder="1" applyAlignment="1" applyProtection="1">
      <alignment horizontal="center"/>
      <protection locked="0"/>
    </xf>
    <xf numFmtId="0" fontId="20" fillId="0" borderId="53" xfId="1" applyFont="1" applyBorder="1" applyAlignment="1" applyProtection="1">
      <alignment horizontal="center"/>
      <protection locked="0"/>
    </xf>
    <xf numFmtId="38" fontId="21" fillId="0" borderId="51" xfId="2" applyFont="1" applyFill="1" applyBorder="1" applyAlignment="1"/>
    <xf numFmtId="38" fontId="21" fillId="0" borderId="54" xfId="2" applyFont="1" applyFill="1" applyBorder="1" applyAlignment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3" applyFont="1" applyFill="1" applyBorder="1" applyAlignment="1">
      <alignment horizontal="center"/>
    </xf>
    <xf numFmtId="0" fontId="11" fillId="0" borderId="0" xfId="6" applyAlignment="1">
      <alignment vertical="center"/>
    </xf>
    <xf numFmtId="0" fontId="14" fillId="0" borderId="0" xfId="6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8" fillId="0" borderId="0" xfId="4" applyFont="1">
      <alignment vertical="center"/>
    </xf>
    <xf numFmtId="0" fontId="16" fillId="0" borderId="0" xfId="1" applyFont="1">
      <alignment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center"/>
    </xf>
  </cellXfs>
  <cellStyles count="7">
    <cellStyle name="桁区切り 2" xfId="2" xr:uid="{716599ED-AF96-401A-9717-EEE2A4ED1F4F}"/>
    <cellStyle name="桁区切り 2 2" xfId="3" xr:uid="{791891AB-5062-4D5B-BA04-E862DCFAAA9A}"/>
    <cellStyle name="桁区切り 3" xfId="5" xr:uid="{19F4EA71-1B27-4ADA-BBE3-1F4880FD9038}"/>
    <cellStyle name="標準" xfId="0" builtinId="0"/>
    <cellStyle name="標準 2" xfId="1" xr:uid="{375C2155-F7F7-41A3-927C-5E6FFE5D04B6}"/>
    <cellStyle name="標準 2 2" xfId="6" xr:uid="{EAAB82A3-5DB8-4CD8-AE7D-7AABB055D554}"/>
    <cellStyle name="標準 5" xfId="4" xr:uid="{6CAA7849-6A12-4D35-B7CC-F73CD2C1B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2923EBD-969A-436F-8F7C-208ACE9749F2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41B8A-FC22-43E1-931B-D626A2CFBEA5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EF0A0FA-5E67-4798-86CC-8CCEE8DFF1B4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C4C252E-9D43-4F27-82F2-82899419337D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4EBCF1ED-D4F3-433A-9C47-851193E8B56B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28D72555-DBE6-47A4-8ECB-62D269832F53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61D0BEA5-02E3-4E6A-B10C-567C469AF69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E75613E5-A99B-49A3-BEE7-63FB8EE2050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3CC203D-BDD7-49C0-830F-296EB454120C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F460BADA-7399-4248-B1AF-F8287EF0807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57D161E1-BD8A-40CE-9463-E039AC80F6C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8FDE8BB4-E1CE-464C-9491-FE18F9A884A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2210BEDB-539C-498B-9086-EE06209E5368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AF67A4AE-1793-41F3-8919-991A6076CF89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A6A68A28-DB26-4327-BD08-4A8309ADFAC1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1B7DF7A6-1CE4-4460-9328-0AB53702C5A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A0A011F6-CA6C-4040-8B04-FF13E93FA43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A4E12CD1-6608-4291-A8F0-272FA938447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6B5B1AE1-4852-4C44-A18C-F1C64E50334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0993206B-5578-405B-8F90-BB27FD3E841C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4184103F-A3E0-4DDB-8EB2-877A4E4F5DF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31922898-D87E-41CA-B0FE-E5C02CC082C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B5B44153-D219-4635-8BC0-7725A032304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7BA91AB-4E3E-432B-8AEB-88B4EBD76560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14B1D8A6-F7EF-4F3F-A19E-E6BD9DA7FF7D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C230E016-3778-4644-A6C1-C4548E5CDB4B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1DF087F5-C784-4E58-9575-7522157773A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04CDFC93-C571-4537-A2B2-BF514E91B55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F7B67810-3118-47F0-AE9A-687A0D41CA9B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4565788E-19B3-4373-894B-D414D6F766A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7209DAE7-1593-4C94-8597-47BFD8A5AED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42131E7-1E69-42E6-A733-FB8E07D2001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AE1ED031-10D0-477E-9766-5F1589D39A9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5430E5D9-109F-40B3-964A-B49E40E75F4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5396D4B4-2316-4B0D-8C6C-CC557ABB696F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9E19C19E-5F9F-4894-8CBA-D6663753FDAF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F4291D57-79F1-4DAA-9CB2-4C28495FBFBA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DB7E735E-A249-42A4-AEFD-942DBE3DDB08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99453B06-2717-460B-B3DA-BF9E486240C0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6700BE92-EB25-410B-B2B1-624B3CEAA773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31FF78D5-8009-4164-9F03-ED523F93846D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DE648D-E686-48FE-9C06-0FD5D8CB9312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CADDF850-CCFD-4BDB-9551-9CDECBF87F44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2063C160-36FB-4404-B0B6-679C1C28E0C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7AD71DF6-053E-48DA-8229-600550E41E1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FBD4E2AC-43B7-43DF-9634-B3717D3EBA7B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16A80F4B-72D1-427D-A698-4EF446137B4A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2E244A86-70A1-4094-BAA5-25187D39E500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8F5B3B39-4EDF-496C-8AE8-39FBDEEAD242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173992B5-3E96-4F8F-8DBA-41225799D214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3642E4A6-0BBE-45CA-B981-71CB19F1A95C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3627FBB9-3BFC-421F-9FC3-E56392CD34F8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B522E808-BF09-4022-8964-32857E566016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1E4DE69E-B03C-44E3-B40E-D6C81621081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1ED8A54C-1651-48FF-8175-1E54752F773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9AA4D88C-5A4D-4AC2-A1D3-D7E5BD4329DA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21384D95-0BB7-4DC9-864E-0A1CD138C283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F2A13BC4-A3BE-4052-8EDC-A736A3CF3205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816822</xdr:colOff>
      <xdr:row>52</xdr:row>
      <xdr:rowOff>75879</xdr:rowOff>
    </xdr:from>
    <xdr:to>
      <xdr:col>12</xdr:col>
      <xdr:colOff>749901</xdr:colOff>
      <xdr:row>60</xdr:row>
      <xdr:rowOff>59690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2798F9F4-C25E-4BA4-9443-293542F72E9C}"/>
            </a:ext>
          </a:extLst>
        </xdr:cNvPr>
        <xdr:cNvGrpSpPr>
          <a:grpSpLocks noChangeAspect="1"/>
        </xdr:cNvGrpSpPr>
      </xdr:nvGrpSpPr>
      <xdr:grpSpPr>
        <a:xfrm>
          <a:off x="10141525" y="16336415"/>
          <a:ext cx="2837387" cy="1748929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B994613F-6BD5-380A-D7E0-AC037BF9C16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DE748705-441D-1E25-F9E8-C8FE51C48D0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BF5C4CE1-DCDD-7CDC-84DB-5D3C9773F9B5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9EC74BB6-57F5-29F1-5033-D29987C167E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A4A49AE7-A615-0D6D-3CF9-924321F4797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317DA1D3-708C-43D1-A660-7F5326831BE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1BF044C2-95A8-4673-8CFD-4C0318C6AD9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0E748460-DAA7-4F54-AD86-2D6F73CD64D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8CE52979-D1A7-4495-9641-B38C43EDFB64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7B01A02F-12A9-4302-B30F-CE0B2129ECB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B546C5A6-CD92-4F4C-A768-54BEAA6798B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7665441A-895D-4339-AF0B-AE2F4C646CA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96881E8E-F8DC-46F7-8D1C-C727FD6F7F6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50E29E68-2824-425C-A504-6052DE5B9FE6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9E7E453D-821F-4EEC-A966-2D488F52858D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91497AF3-AE57-45C9-B7C8-679C15FE14CF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A6BB8743-B097-4A91-B70C-230C280F43D3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CB33BA36-C275-4526-AD33-DA0C0861141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31E188C4-C466-4014-9C3F-23E821B25968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490CD679-8443-47DB-A7CA-EE0691F4B6D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CBAA7888-A0DC-4FC5-8570-A6898865D801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5D4DFCBE-E441-4EE0-9E24-D489714A127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682E8FB9-0DEA-448C-B8B2-82CE09A93DC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3D555A87-23CE-409A-B4C0-8C144CC01AE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2F8EB8D8-B5FE-4F6D-B51C-15548122EAF3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B283A2C5-08A3-475A-B129-D3C7BD661374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DD1E7582-6C38-4569-82CD-CF408BCB2A70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829C76A0-1024-4708-BE5C-C41B7D63F018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504A2494-5208-4696-87C8-8D658DA999D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628DF6CD-201C-4051-B9E7-5B1ACADCDC2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D5FD8B55-EB8B-4821-976D-28A5A706FAF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26164CC8-463C-4BF4-8B10-EC61E880795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B7C97FD7-32D2-457B-B8B0-219F8958AEE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7B2DE413-5805-4233-9DB2-DE3808904B5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10CE4943-124A-46B5-AF66-ADA613E87BA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670828EF-BDB2-4923-8C98-B1C9EF49DDB8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CB5FD153-67F7-4B96-9019-94BAFAC048C4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E1FE1F64-4E51-47C2-8586-D321D31B953E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4C997FE8-ADD3-45EE-AD5A-A26A6336E964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42418FD6-3574-452A-A035-A412CCA26C78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7606BBA6-2CA7-4BDA-B639-C2282E781016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0F4D78F4-B6E0-4FA4-A404-987BF50026F3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B18DF9C5-A4DA-4492-A2B6-39826C011DB9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50481D4C-6813-4A30-853F-C3A094BD0637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4A494F96-ECEA-45A6-A6F6-3BDBDAE616C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F8C636E-8CB3-4243-8AA4-86D94242D2C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C29242F-37AA-46CC-B977-DEAEBAB8B867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FD729840-0AB6-499C-A103-840FA3D69F74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128D4DBE-DAA2-4C66-9290-DCD917F577F6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F3722153-C0C4-4F65-A636-41E86B24846B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BFF19D08-9AFF-42BA-A8E1-E2271FE6A170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4AFB72C7-A093-4EAE-AF17-C45ECEF19C53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38AD3978-7259-4184-A407-000FC068C40F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83CC78B5-9A3B-4A85-B33C-6DE9A477C26E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47B55B4E-4422-445A-ABD1-A48676FBF2B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F5C50CA0-03D7-4890-85F2-5F90006CA52B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2EBBDDE0-88FD-4A5D-A5F6-AD677120F649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0012F4D7-56AB-4E6F-8F83-D2CB0DFC4B5C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4BECFA20-EBB1-49F6-9796-E46A93B2DA80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DF203AF1-C7F6-4047-935F-069B8A25DB8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DF23C724-7171-4627-8D1E-2056EDFE226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185CADB8-B51B-4B03-8612-F126FFDC35C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B898ACAE-A6A0-4DF0-9AF2-DC4D091D877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26EA7D8D-4D05-467F-9CC0-AE2E4E71D25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8E5A775C-66C2-47E6-8F2A-4EECB082D798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982357C0-5368-4466-B8D0-842BC231CDE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8815B878-7F6F-4549-B3AC-D3185984F51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FF30EB14-963D-4176-B481-3B94E214240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3A8CC095-4F66-49A3-85B4-02282DCAF5F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73C79C86-95A9-4932-BF9B-338A69FC15F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3F255F6C-2878-4B74-B754-80217D51300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65C3E737-ACF5-43D4-BDF9-E4E0AE3B4DB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74A4997A-CCE3-43D5-9BCE-3DB45AE1548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34" name="Text Box 17">
          <a:extLst>
            <a:ext uri="{FF2B5EF4-FFF2-40B4-BE49-F238E27FC236}">
              <a16:creationId xmlns:a16="http://schemas.microsoft.com/office/drawing/2014/main" id="{44FC3750-B12F-482B-8879-87C0140E2C3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84C361F-AC97-444B-9FD4-59AB14CF7B5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3CD1C660-0D82-47C7-9144-DCFC571C3831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37" name="Text Box 17">
          <a:extLst>
            <a:ext uri="{FF2B5EF4-FFF2-40B4-BE49-F238E27FC236}">
              <a16:creationId xmlns:a16="http://schemas.microsoft.com/office/drawing/2014/main" id="{AA1635B1-E77E-4C25-A323-626EEF0296D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FE4B-E103-42C1-BBA9-0D7F8D9A5F3F}">
  <sheetPr codeName="Sheet22">
    <pageSetUpPr fitToPage="1"/>
  </sheetPr>
  <dimension ref="A1:X79"/>
  <sheetViews>
    <sheetView tabSelected="1" view="pageBreakPreview" zoomScale="70" zoomScaleNormal="76" zoomScaleSheetLayoutView="70" workbookViewId="0"/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8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>
        <v>540</v>
      </c>
    </row>
    <row r="2" spans="1:18" ht="24" customHeight="1" x14ac:dyDescent="0.2">
      <c r="C2" s="10" t="s">
        <v>2</v>
      </c>
      <c r="D2" s="11"/>
      <c r="E2" s="12"/>
      <c r="F2" s="13"/>
      <c r="G2" s="14"/>
      <c r="H2" s="14"/>
      <c r="I2" s="15" t="s">
        <v>3</v>
      </c>
      <c r="J2" s="16" t="s">
        <v>4</v>
      </c>
      <c r="K2" s="17" t="s">
        <v>5</v>
      </c>
      <c r="L2" s="18"/>
      <c r="M2" s="18"/>
    </row>
    <row r="3" spans="1:18" ht="24" customHeight="1" x14ac:dyDescent="0.2">
      <c r="C3" s="19" t="s">
        <v>6</v>
      </c>
      <c r="D3" s="20"/>
      <c r="E3" s="21"/>
      <c r="F3" s="22">
        <f>I50</f>
        <v>0</v>
      </c>
      <c r="G3" s="23"/>
      <c r="H3" s="23"/>
      <c r="I3" s="24" t="s">
        <v>7</v>
      </c>
      <c r="J3" s="25"/>
      <c r="K3" s="26"/>
      <c r="L3" s="18"/>
      <c r="M3" s="27" t="s">
        <v>8</v>
      </c>
    </row>
    <row r="4" spans="1:18" ht="24" customHeight="1" x14ac:dyDescent="0.2">
      <c r="C4" s="19" t="s">
        <v>9</v>
      </c>
      <c r="D4" s="20"/>
      <c r="E4" s="21"/>
      <c r="F4" s="28"/>
      <c r="G4" s="29"/>
      <c r="H4" s="29"/>
      <c r="I4" s="30" t="s">
        <v>10</v>
      </c>
      <c r="J4" s="31" t="s">
        <v>11</v>
      </c>
      <c r="K4" s="17" t="s">
        <v>12</v>
      </c>
      <c r="L4" s="18"/>
      <c r="M4" s="32"/>
    </row>
    <row r="5" spans="1:18" ht="24" customHeight="1" x14ac:dyDescent="0.2">
      <c r="C5" s="19" t="s">
        <v>13</v>
      </c>
      <c r="D5" s="20"/>
      <c r="E5" s="21"/>
      <c r="F5" s="22">
        <f>ROUND(F3*F4,0)</f>
        <v>0</v>
      </c>
      <c r="G5" s="23"/>
      <c r="H5" s="23"/>
      <c r="I5" s="30" t="s">
        <v>10</v>
      </c>
      <c r="J5" s="25"/>
      <c r="K5" s="26"/>
      <c r="L5" s="18"/>
      <c r="M5" s="32"/>
    </row>
    <row r="6" spans="1:18" ht="24" customHeight="1" x14ac:dyDescent="0.2">
      <c r="C6" s="19" t="s">
        <v>14</v>
      </c>
      <c r="D6" s="20"/>
      <c r="E6" s="21"/>
      <c r="F6" s="33"/>
      <c r="G6" s="34"/>
      <c r="H6" s="34"/>
      <c r="I6" s="35"/>
      <c r="J6" s="36" t="s">
        <v>15</v>
      </c>
      <c r="K6" s="17" t="s">
        <v>16</v>
      </c>
      <c r="L6" s="18"/>
      <c r="M6" s="27" t="s">
        <v>8</v>
      </c>
    </row>
    <row r="7" spans="1:18" ht="24" customHeight="1" x14ac:dyDescent="0.2">
      <c r="C7" s="37" t="s">
        <v>17</v>
      </c>
      <c r="D7" s="38"/>
      <c r="E7" s="39"/>
      <c r="F7" s="40"/>
      <c r="G7" s="41"/>
      <c r="H7" s="41"/>
      <c r="I7" s="42" t="s">
        <v>7</v>
      </c>
      <c r="J7" s="43" t="s">
        <v>18</v>
      </c>
      <c r="K7" s="17" t="s">
        <v>19</v>
      </c>
      <c r="L7" s="18"/>
      <c r="M7" s="18"/>
    </row>
    <row r="8" spans="1:18" ht="23.25" customHeight="1" x14ac:dyDescent="0.2">
      <c r="C8" s="44" t="s">
        <v>20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21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22</v>
      </c>
    </row>
    <row r="10" spans="1:18" s="51" customFormat="1" ht="19.5" customHeight="1" x14ac:dyDescent="0.2">
      <c r="A10" s="50"/>
      <c r="B10" s="60" t="s">
        <v>23</v>
      </c>
      <c r="C10" s="61" t="s">
        <v>24</v>
      </c>
      <c r="D10" s="62" t="s">
        <v>25</v>
      </c>
      <c r="E10" s="63"/>
      <c r="F10" s="64" t="s">
        <v>26</v>
      </c>
      <c r="G10" s="64"/>
      <c r="H10" s="65" t="s">
        <v>27</v>
      </c>
      <c r="I10" s="66" t="s">
        <v>28</v>
      </c>
      <c r="J10" s="67" t="s">
        <v>29</v>
      </c>
      <c r="K10" s="67"/>
      <c r="L10" s="66" t="s">
        <v>30</v>
      </c>
      <c r="M10" s="68"/>
    </row>
    <row r="11" spans="1:18" s="51" customFormat="1" ht="48" customHeight="1" x14ac:dyDescent="0.2">
      <c r="A11" s="50">
        <v>540</v>
      </c>
      <c r="B11" s="69">
        <v>1</v>
      </c>
      <c r="C11" s="70" t="s">
        <v>31</v>
      </c>
      <c r="D11" s="71" t="s">
        <v>32</v>
      </c>
      <c r="E11" s="72" t="s">
        <v>33</v>
      </c>
      <c r="F11" s="73">
        <v>101</v>
      </c>
      <c r="G11" s="74">
        <v>54001</v>
      </c>
      <c r="H11" s="75">
        <f>L11+M11</f>
        <v>4660</v>
      </c>
      <c r="I11" s="76"/>
      <c r="J11" s="77" t="s">
        <v>34</v>
      </c>
      <c r="K11" s="78"/>
      <c r="L11" s="79">
        <v>2030</v>
      </c>
      <c r="M11" s="80">
        <v>2630</v>
      </c>
      <c r="N11" s="51" t="s">
        <v>35</v>
      </c>
      <c r="O11" s="51" t="s">
        <v>36</v>
      </c>
      <c r="P11" s="51">
        <v>101</v>
      </c>
      <c r="Q11" s="51">
        <v>54001</v>
      </c>
      <c r="R11" s="51" t="s">
        <v>37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38</v>
      </c>
      <c r="F12" s="84">
        <v>102</v>
      </c>
      <c r="G12" s="85">
        <v>54002</v>
      </c>
      <c r="H12" s="86">
        <f>L12+M12</f>
        <v>3640</v>
      </c>
      <c r="I12" s="87"/>
      <c r="J12" s="88" t="s">
        <v>39</v>
      </c>
      <c r="K12" s="89"/>
      <c r="L12" s="90">
        <v>2210</v>
      </c>
      <c r="M12" s="91">
        <v>1430</v>
      </c>
      <c r="N12" s="51">
        <v>29090</v>
      </c>
      <c r="O12" s="51" t="s">
        <v>40</v>
      </c>
      <c r="P12" s="51">
        <v>102</v>
      </c>
      <c r="Q12" s="51">
        <v>54002</v>
      </c>
      <c r="R12" s="51" t="s">
        <v>41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29190</v>
      </c>
      <c r="E13" s="83" t="s">
        <v>42</v>
      </c>
      <c r="F13" s="84">
        <v>103</v>
      </c>
      <c r="G13" s="85">
        <v>54003</v>
      </c>
      <c r="H13" s="86">
        <f t="shared" ref="H13:H16" si="0">L13+M13</f>
        <v>3260</v>
      </c>
      <c r="I13" s="87"/>
      <c r="J13" s="88" t="s">
        <v>43</v>
      </c>
      <c r="K13" s="89"/>
      <c r="L13" s="90">
        <v>1330</v>
      </c>
      <c r="M13" s="91">
        <v>1930</v>
      </c>
      <c r="O13" s="51" t="s">
        <v>44</v>
      </c>
      <c r="P13" s="51">
        <v>103</v>
      </c>
      <c r="Q13" s="51">
        <v>54003</v>
      </c>
      <c r="R13" s="51" t="s">
        <v>45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46</v>
      </c>
      <c r="F14" s="84">
        <v>104</v>
      </c>
      <c r="G14" s="84">
        <v>54004</v>
      </c>
      <c r="H14" s="86">
        <f t="shared" si="0"/>
        <v>5700</v>
      </c>
      <c r="I14" s="93"/>
      <c r="J14" s="94" t="s">
        <v>47</v>
      </c>
      <c r="K14" s="95"/>
      <c r="L14" s="96">
        <v>1930</v>
      </c>
      <c r="M14" s="97">
        <v>3770</v>
      </c>
      <c r="O14" s="51" t="s">
        <v>48</v>
      </c>
      <c r="P14" s="51">
        <v>104</v>
      </c>
      <c r="Q14" s="51">
        <v>54004</v>
      </c>
      <c r="R14" s="51" t="s">
        <v>49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50</v>
      </c>
      <c r="F15" s="84">
        <v>105</v>
      </c>
      <c r="G15" s="84">
        <v>54005</v>
      </c>
      <c r="H15" s="86">
        <f t="shared" si="0"/>
        <v>3950</v>
      </c>
      <c r="I15" s="93"/>
      <c r="J15" s="94" t="s">
        <v>51</v>
      </c>
      <c r="K15" s="95"/>
      <c r="L15" s="96">
        <v>1430</v>
      </c>
      <c r="M15" s="97">
        <v>2520</v>
      </c>
      <c r="O15" s="51" t="s">
        <v>52</v>
      </c>
      <c r="P15" s="51">
        <v>105</v>
      </c>
      <c r="Q15" s="51">
        <v>54005</v>
      </c>
      <c r="R15" s="51" t="s">
        <v>53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54</v>
      </c>
      <c r="F16" s="84">
        <v>106</v>
      </c>
      <c r="G16" s="84">
        <v>54006</v>
      </c>
      <c r="H16" s="86">
        <f t="shared" si="0"/>
        <v>4440</v>
      </c>
      <c r="I16" s="93"/>
      <c r="J16" s="94" t="s">
        <v>55</v>
      </c>
      <c r="K16" s="95"/>
      <c r="L16" s="96">
        <v>2150</v>
      </c>
      <c r="M16" s="97">
        <v>2290</v>
      </c>
      <c r="O16" s="51" t="s">
        <v>56</v>
      </c>
      <c r="P16" s="51">
        <v>106</v>
      </c>
      <c r="Q16" s="51">
        <v>54006</v>
      </c>
      <c r="R16" s="51" t="s">
        <v>57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58</v>
      </c>
      <c r="F17" s="101">
        <v>107</v>
      </c>
      <c r="G17" s="101">
        <v>54007</v>
      </c>
      <c r="H17" s="102">
        <f>L17+M17</f>
        <v>3540</v>
      </c>
      <c r="I17" s="103"/>
      <c r="J17" s="104" t="s">
        <v>59</v>
      </c>
      <c r="K17" s="105"/>
      <c r="L17" s="106">
        <v>1520</v>
      </c>
      <c r="M17" s="107">
        <v>2020</v>
      </c>
      <c r="O17" s="51" t="s">
        <v>60</v>
      </c>
      <c r="P17" s="51">
        <v>107</v>
      </c>
      <c r="Q17" s="51">
        <v>54007</v>
      </c>
      <c r="R17" s="51" t="s">
        <v>61</v>
      </c>
    </row>
    <row r="18" spans="1:18" s="51" customFormat="1" ht="28.05" customHeight="1" x14ac:dyDescent="0.2">
      <c r="A18" s="50"/>
      <c r="B18" s="69">
        <v>8</v>
      </c>
      <c r="C18" s="70" t="s">
        <v>62</v>
      </c>
      <c r="D18" s="71" t="s">
        <v>63</v>
      </c>
      <c r="E18" s="72" t="s">
        <v>64</v>
      </c>
      <c r="F18" s="73">
        <v>201</v>
      </c>
      <c r="G18" s="73">
        <v>54011</v>
      </c>
      <c r="H18" s="75">
        <f t="shared" ref="H18:H42" si="1">L18+M18</f>
        <v>2980</v>
      </c>
      <c r="I18" s="76"/>
      <c r="J18" s="77" t="s">
        <v>65</v>
      </c>
      <c r="K18" s="78"/>
      <c r="L18" s="108">
        <v>1730</v>
      </c>
      <c r="M18" s="109">
        <v>1250</v>
      </c>
      <c r="N18" s="51" t="s">
        <v>66</v>
      </c>
      <c r="O18" s="51" t="s">
        <v>67</v>
      </c>
      <c r="P18" s="51">
        <v>201</v>
      </c>
      <c r="Q18" s="51">
        <v>54011</v>
      </c>
      <c r="R18" s="51" t="s">
        <v>68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69</v>
      </c>
      <c r="F19" s="112">
        <v>211</v>
      </c>
      <c r="G19" s="112">
        <v>54021</v>
      </c>
      <c r="H19" s="86">
        <f t="shared" si="1"/>
        <v>3630</v>
      </c>
      <c r="I19" s="113"/>
      <c r="J19" s="114" t="s">
        <v>70</v>
      </c>
      <c r="K19" s="115"/>
      <c r="L19" s="116">
        <v>1840</v>
      </c>
      <c r="M19" s="117">
        <v>1790</v>
      </c>
      <c r="N19" s="51">
        <v>43190</v>
      </c>
      <c r="O19" s="51" t="s">
        <v>71</v>
      </c>
      <c r="P19" s="51">
        <v>211</v>
      </c>
      <c r="Q19" s="51">
        <v>54021</v>
      </c>
      <c r="R19" s="51" t="s">
        <v>72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73</v>
      </c>
      <c r="F20" s="84">
        <v>202</v>
      </c>
      <c r="G20" s="84">
        <v>54012</v>
      </c>
      <c r="H20" s="86">
        <f>L20+M20</f>
        <v>2510</v>
      </c>
      <c r="I20" s="93"/>
      <c r="J20" s="94" t="s">
        <v>74</v>
      </c>
      <c r="K20" s="95"/>
      <c r="L20" s="96">
        <v>1220</v>
      </c>
      <c r="M20" s="97">
        <v>1290</v>
      </c>
      <c r="O20" s="51" t="s">
        <v>75</v>
      </c>
      <c r="P20" s="51">
        <v>202</v>
      </c>
      <c r="Q20" s="51">
        <v>54012</v>
      </c>
      <c r="R20" s="51" t="s">
        <v>76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77</v>
      </c>
      <c r="F21" s="84">
        <v>203</v>
      </c>
      <c r="G21" s="84">
        <v>54013</v>
      </c>
      <c r="H21" s="86">
        <f t="shared" si="1"/>
        <v>1850</v>
      </c>
      <c r="I21" s="93"/>
      <c r="J21" s="88" t="s">
        <v>78</v>
      </c>
      <c r="K21" s="89"/>
      <c r="L21" s="96">
        <v>1400</v>
      </c>
      <c r="M21" s="97">
        <v>450</v>
      </c>
      <c r="O21" s="51" t="s">
        <v>79</v>
      </c>
      <c r="P21" s="51">
        <v>203</v>
      </c>
      <c r="Q21" s="51">
        <v>54013</v>
      </c>
      <c r="R21" s="51" t="s">
        <v>80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81</v>
      </c>
      <c r="F22" s="84">
        <v>204</v>
      </c>
      <c r="G22" s="84">
        <v>54014</v>
      </c>
      <c r="H22" s="86">
        <f t="shared" si="1"/>
        <v>4950</v>
      </c>
      <c r="I22" s="93"/>
      <c r="J22" s="94" t="s">
        <v>82</v>
      </c>
      <c r="K22" s="95"/>
      <c r="L22" s="96">
        <v>2160</v>
      </c>
      <c r="M22" s="97">
        <v>2790</v>
      </c>
      <c r="O22" s="51" t="s">
        <v>83</v>
      </c>
      <c r="P22" s="51">
        <v>204</v>
      </c>
      <c r="Q22" s="51">
        <v>54014</v>
      </c>
      <c r="R22" s="51" t="s">
        <v>84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85</v>
      </c>
      <c r="F23" s="84">
        <v>205</v>
      </c>
      <c r="G23" s="84">
        <v>54015</v>
      </c>
      <c r="H23" s="86">
        <f t="shared" si="1"/>
        <v>5320</v>
      </c>
      <c r="I23" s="93"/>
      <c r="J23" s="118" t="s">
        <v>86</v>
      </c>
      <c r="K23" s="119"/>
      <c r="L23" s="96">
        <v>2410</v>
      </c>
      <c r="M23" s="97">
        <v>2910</v>
      </c>
      <c r="O23" s="51" t="s">
        <v>87</v>
      </c>
      <c r="P23" s="51">
        <v>205</v>
      </c>
      <c r="Q23" s="51">
        <v>54015</v>
      </c>
      <c r="R23" s="51" t="s">
        <v>88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42610</v>
      </c>
      <c r="E24" s="83" t="s">
        <v>89</v>
      </c>
      <c r="F24" s="84">
        <v>212</v>
      </c>
      <c r="G24" s="84">
        <v>54022</v>
      </c>
      <c r="H24" s="86">
        <f t="shared" si="1"/>
        <v>4700</v>
      </c>
      <c r="I24" s="93"/>
      <c r="J24" s="121" t="s">
        <v>90</v>
      </c>
      <c r="K24" s="122"/>
      <c r="L24" s="96">
        <v>2840</v>
      </c>
      <c r="M24" s="97">
        <v>1860</v>
      </c>
      <c r="O24" s="51" t="s">
        <v>91</v>
      </c>
      <c r="P24" s="51">
        <v>212</v>
      </c>
      <c r="Q24" s="51">
        <v>54022</v>
      </c>
      <c r="R24" s="51" t="s">
        <v>90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92</v>
      </c>
      <c r="F25" s="84">
        <v>206</v>
      </c>
      <c r="G25" s="84">
        <v>54016</v>
      </c>
      <c r="H25" s="86">
        <f>L25+M25</f>
        <v>2930</v>
      </c>
      <c r="I25" s="93"/>
      <c r="J25" s="94" t="s">
        <v>93</v>
      </c>
      <c r="K25" s="95"/>
      <c r="L25" s="96">
        <v>2320</v>
      </c>
      <c r="M25" s="97">
        <v>610</v>
      </c>
      <c r="O25" s="51" t="s">
        <v>94</v>
      </c>
      <c r="P25" s="51">
        <v>206</v>
      </c>
      <c r="Q25" s="51">
        <v>54016</v>
      </c>
      <c r="R25" s="51" t="s">
        <v>95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96</v>
      </c>
      <c r="F26" s="84">
        <v>213</v>
      </c>
      <c r="G26" s="84">
        <v>54023</v>
      </c>
      <c r="H26" s="86">
        <f>L26+M26</f>
        <v>3410</v>
      </c>
      <c r="I26" s="93"/>
      <c r="J26" s="94" t="s">
        <v>97</v>
      </c>
      <c r="K26" s="95"/>
      <c r="L26" s="96">
        <v>2560</v>
      </c>
      <c r="M26" s="97">
        <v>850</v>
      </c>
      <c r="O26" s="51" t="s">
        <v>98</v>
      </c>
      <c r="P26" s="51">
        <v>213</v>
      </c>
      <c r="Q26" s="51">
        <v>54023</v>
      </c>
      <c r="R26" s="51" t="s">
        <v>99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100</v>
      </c>
      <c r="F27" s="84">
        <v>207</v>
      </c>
      <c r="G27" s="84">
        <v>54017</v>
      </c>
      <c r="H27" s="86">
        <f>L27+M27</f>
        <v>2610</v>
      </c>
      <c r="I27" s="93"/>
      <c r="J27" s="94" t="s">
        <v>101</v>
      </c>
      <c r="K27" s="95"/>
      <c r="L27" s="96">
        <v>1960</v>
      </c>
      <c r="M27" s="97">
        <v>650</v>
      </c>
      <c r="O27" s="51" t="s">
        <v>102</v>
      </c>
      <c r="P27" s="51">
        <v>207</v>
      </c>
      <c r="Q27" s="51">
        <v>54017</v>
      </c>
      <c r="R27" s="51" t="s">
        <v>103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104</v>
      </c>
      <c r="F28" s="84">
        <v>208</v>
      </c>
      <c r="G28" s="84">
        <v>54018</v>
      </c>
      <c r="H28" s="86">
        <f t="shared" si="1"/>
        <v>4240</v>
      </c>
      <c r="I28" s="93"/>
      <c r="J28" s="94" t="s">
        <v>105</v>
      </c>
      <c r="K28" s="95"/>
      <c r="L28" s="96">
        <v>3340</v>
      </c>
      <c r="M28" s="97">
        <v>900</v>
      </c>
      <c r="O28" s="51" t="s">
        <v>106</v>
      </c>
      <c r="P28" s="51">
        <v>208</v>
      </c>
      <c r="Q28" s="51">
        <v>54018</v>
      </c>
      <c r="R28" s="51" t="s">
        <v>107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108</v>
      </c>
      <c r="F29" s="84">
        <v>209</v>
      </c>
      <c r="G29" s="84">
        <v>54019</v>
      </c>
      <c r="H29" s="86">
        <f t="shared" si="1"/>
        <v>3130</v>
      </c>
      <c r="I29" s="93"/>
      <c r="J29" s="94" t="s">
        <v>109</v>
      </c>
      <c r="K29" s="95"/>
      <c r="L29" s="123">
        <v>2960</v>
      </c>
      <c r="M29" s="124">
        <v>170</v>
      </c>
      <c r="O29" s="51" t="s">
        <v>110</v>
      </c>
      <c r="P29" s="51">
        <v>209</v>
      </c>
      <c r="Q29" s="51">
        <v>54019</v>
      </c>
      <c r="R29" s="51" t="s">
        <v>111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112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113</v>
      </c>
      <c r="K30" s="105"/>
      <c r="L30" s="125">
        <v>330</v>
      </c>
      <c r="M30" s="126">
        <v>20</v>
      </c>
      <c r="O30" s="51" t="s">
        <v>114</v>
      </c>
      <c r="P30" s="51">
        <v>210</v>
      </c>
      <c r="Q30" s="51">
        <v>54020</v>
      </c>
      <c r="R30" s="51" t="s">
        <v>115</v>
      </c>
    </row>
    <row r="31" spans="1:18" s="51" customFormat="1" ht="19.5" customHeight="1" x14ac:dyDescent="0.45">
      <c r="A31" s="50"/>
      <c r="B31" s="69">
        <v>21</v>
      </c>
      <c r="C31" s="70" t="s">
        <v>116</v>
      </c>
      <c r="D31" s="127"/>
      <c r="E31" s="72" t="s">
        <v>117</v>
      </c>
      <c r="F31" s="73">
        <v>301</v>
      </c>
      <c r="G31" s="73">
        <v>54031</v>
      </c>
      <c r="H31" s="75">
        <f>L31+M31</f>
        <v>4010</v>
      </c>
      <c r="I31" s="76"/>
      <c r="J31" s="128" t="s">
        <v>118</v>
      </c>
      <c r="K31" s="129"/>
      <c r="L31" s="108">
        <v>1110</v>
      </c>
      <c r="M31" s="109">
        <v>2900</v>
      </c>
      <c r="N31" s="51" t="s">
        <v>119</v>
      </c>
      <c r="O31" s="51" t="s">
        <v>120</v>
      </c>
      <c r="P31" s="51">
        <v>301</v>
      </c>
      <c r="Q31" s="51">
        <v>54031</v>
      </c>
      <c r="R31" s="51" t="s">
        <v>121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122</v>
      </c>
      <c r="F32" s="112">
        <v>309</v>
      </c>
      <c r="G32" s="112">
        <v>54039</v>
      </c>
      <c r="H32" s="86">
        <f t="shared" ref="H32:H41" si="2">L32+M32</f>
        <v>3230</v>
      </c>
      <c r="I32" s="113"/>
      <c r="J32" s="114" t="s">
        <v>123</v>
      </c>
      <c r="K32" s="115"/>
      <c r="L32" s="116">
        <v>2150</v>
      </c>
      <c r="M32" s="117">
        <v>1080</v>
      </c>
      <c r="N32" s="51">
        <v>42230</v>
      </c>
      <c r="O32" s="51" t="s">
        <v>124</v>
      </c>
      <c r="P32" s="51">
        <v>309</v>
      </c>
      <c r="Q32" s="51">
        <v>54039</v>
      </c>
      <c r="R32" s="51" t="s">
        <v>125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126</v>
      </c>
      <c r="F33" s="84">
        <v>302</v>
      </c>
      <c r="G33" s="84">
        <v>54032</v>
      </c>
      <c r="H33" s="86">
        <f t="shared" si="2"/>
        <v>3200</v>
      </c>
      <c r="I33" s="93"/>
      <c r="J33" s="94" t="s">
        <v>127</v>
      </c>
      <c r="K33" s="95"/>
      <c r="L33" s="96">
        <v>2040</v>
      </c>
      <c r="M33" s="97">
        <v>1160</v>
      </c>
      <c r="O33" s="51" t="s">
        <v>128</v>
      </c>
      <c r="P33" s="51">
        <v>302</v>
      </c>
      <c r="Q33" s="51">
        <v>54032</v>
      </c>
      <c r="R33" s="51" t="s">
        <v>129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130</v>
      </c>
      <c r="F34" s="84">
        <v>310</v>
      </c>
      <c r="G34" s="84">
        <v>54040</v>
      </c>
      <c r="H34" s="86">
        <f t="shared" si="2"/>
        <v>2380</v>
      </c>
      <c r="I34" s="93"/>
      <c r="J34" s="94" t="s">
        <v>131</v>
      </c>
      <c r="K34" s="95"/>
      <c r="L34" s="96">
        <v>2130</v>
      </c>
      <c r="M34" s="97">
        <v>250</v>
      </c>
      <c r="O34" s="51" t="s">
        <v>132</v>
      </c>
      <c r="P34" s="51">
        <v>310</v>
      </c>
      <c r="Q34" s="51">
        <v>54040</v>
      </c>
      <c r="R34" s="51" t="s">
        <v>133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134</v>
      </c>
      <c r="F35" s="84">
        <v>303</v>
      </c>
      <c r="G35" s="84">
        <v>54033</v>
      </c>
      <c r="H35" s="86">
        <f t="shared" si="2"/>
        <v>3230</v>
      </c>
      <c r="I35" s="93"/>
      <c r="J35" s="94" t="s">
        <v>135</v>
      </c>
      <c r="K35" s="95"/>
      <c r="L35" s="96">
        <v>1090</v>
      </c>
      <c r="M35" s="97">
        <v>2140</v>
      </c>
      <c r="O35" s="51" t="s">
        <v>136</v>
      </c>
      <c r="P35" s="51">
        <v>303</v>
      </c>
      <c r="Q35" s="51">
        <v>54033</v>
      </c>
      <c r="R35" s="51" t="s">
        <v>137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138</v>
      </c>
      <c r="E36" s="83" t="s">
        <v>139</v>
      </c>
      <c r="F36" s="84">
        <v>311</v>
      </c>
      <c r="G36" s="84">
        <v>54041</v>
      </c>
      <c r="H36" s="86">
        <f t="shared" si="2"/>
        <v>4720</v>
      </c>
      <c r="I36" s="93"/>
      <c r="J36" s="94" t="s">
        <v>140</v>
      </c>
      <c r="K36" s="95"/>
      <c r="L36" s="96">
        <v>2780</v>
      </c>
      <c r="M36" s="97">
        <v>1940</v>
      </c>
      <c r="O36" s="51" t="s">
        <v>141</v>
      </c>
      <c r="P36" s="51">
        <v>311</v>
      </c>
      <c r="Q36" s="51">
        <v>54041</v>
      </c>
      <c r="R36" s="51" t="s">
        <v>142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42220</v>
      </c>
      <c r="E37" s="83" t="s">
        <v>143</v>
      </c>
      <c r="F37" s="84">
        <v>304</v>
      </c>
      <c r="G37" s="84">
        <v>54034</v>
      </c>
      <c r="H37" s="86">
        <f t="shared" si="2"/>
        <v>5030</v>
      </c>
      <c r="I37" s="93"/>
      <c r="J37" s="94" t="s">
        <v>144</v>
      </c>
      <c r="K37" s="95"/>
      <c r="L37" s="96">
        <v>3270</v>
      </c>
      <c r="M37" s="97">
        <v>1760</v>
      </c>
      <c r="O37" s="51" t="s">
        <v>145</v>
      </c>
      <c r="P37" s="51">
        <v>304</v>
      </c>
      <c r="Q37" s="51">
        <v>54034</v>
      </c>
      <c r="R37" s="51" t="s">
        <v>146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147</v>
      </c>
      <c r="F38" s="84">
        <v>312</v>
      </c>
      <c r="G38" s="84">
        <v>54042</v>
      </c>
      <c r="H38" s="86">
        <f t="shared" si="2"/>
        <v>4660</v>
      </c>
      <c r="I38" s="93"/>
      <c r="J38" s="94" t="s">
        <v>148</v>
      </c>
      <c r="K38" s="95"/>
      <c r="L38" s="96">
        <v>2910</v>
      </c>
      <c r="M38" s="97">
        <v>1750</v>
      </c>
      <c r="O38" s="51" t="s">
        <v>149</v>
      </c>
      <c r="P38" s="51">
        <v>312</v>
      </c>
      <c r="Q38" s="51">
        <v>54042</v>
      </c>
      <c r="R38" s="51" t="s">
        <v>148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150</v>
      </c>
      <c r="F39" s="84">
        <v>305</v>
      </c>
      <c r="G39" s="84">
        <v>54035</v>
      </c>
      <c r="H39" s="86">
        <f t="shared" si="2"/>
        <v>3190</v>
      </c>
      <c r="I39" s="93"/>
      <c r="J39" s="118" t="s">
        <v>151</v>
      </c>
      <c r="K39" s="119"/>
      <c r="L39" s="96">
        <v>2610</v>
      </c>
      <c r="M39" s="97">
        <v>580</v>
      </c>
      <c r="O39" s="51" t="s">
        <v>152</v>
      </c>
      <c r="P39" s="51">
        <v>305</v>
      </c>
      <c r="Q39" s="51">
        <v>54035</v>
      </c>
      <c r="R39" s="51" t="s">
        <v>153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154</v>
      </c>
      <c r="F40" s="84">
        <v>306</v>
      </c>
      <c r="G40" s="84">
        <v>54036</v>
      </c>
      <c r="H40" s="86">
        <f t="shared" si="2"/>
        <v>5480</v>
      </c>
      <c r="I40" s="93"/>
      <c r="J40" s="88" t="s">
        <v>155</v>
      </c>
      <c r="K40" s="89"/>
      <c r="L40" s="96">
        <v>4800</v>
      </c>
      <c r="M40" s="97">
        <v>680</v>
      </c>
      <c r="O40" s="51" t="s">
        <v>156</v>
      </c>
      <c r="P40" s="51">
        <v>306</v>
      </c>
      <c r="Q40" s="51">
        <v>54036</v>
      </c>
      <c r="R40" s="51" t="s">
        <v>157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158</v>
      </c>
      <c r="F41" s="84">
        <v>307</v>
      </c>
      <c r="G41" s="85">
        <v>54037</v>
      </c>
      <c r="H41" s="86">
        <f t="shared" si="2"/>
        <v>2770</v>
      </c>
      <c r="I41" s="87"/>
      <c r="J41" s="88" t="s">
        <v>159</v>
      </c>
      <c r="K41" s="130"/>
      <c r="L41" s="131">
        <v>2260</v>
      </c>
      <c r="M41" s="132">
        <v>510</v>
      </c>
      <c r="O41" s="51" t="s">
        <v>160</v>
      </c>
      <c r="P41" s="51">
        <v>307</v>
      </c>
      <c r="Q41" s="51">
        <v>54037</v>
      </c>
      <c r="R41" s="51" t="s">
        <v>161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162</v>
      </c>
      <c r="F42" s="101">
        <v>308</v>
      </c>
      <c r="G42" s="101">
        <v>54038</v>
      </c>
      <c r="H42" s="102">
        <f t="shared" si="1"/>
        <v>320</v>
      </c>
      <c r="I42" s="103"/>
      <c r="J42" s="104" t="s">
        <v>163</v>
      </c>
      <c r="K42" s="105"/>
      <c r="L42" s="125">
        <v>320</v>
      </c>
      <c r="M42" s="133">
        <v>0</v>
      </c>
      <c r="O42" s="51" t="s">
        <v>164</v>
      </c>
      <c r="P42" s="51">
        <v>308</v>
      </c>
      <c r="Q42" s="51">
        <v>54038</v>
      </c>
      <c r="R42" s="51" t="s">
        <v>165</v>
      </c>
    </row>
    <row r="43" spans="1:18" s="51" customFormat="1" ht="19.5" customHeight="1" x14ac:dyDescent="0.45">
      <c r="A43" s="50"/>
      <c r="B43" s="69">
        <v>33</v>
      </c>
      <c r="C43" s="70" t="s">
        <v>166</v>
      </c>
      <c r="D43" s="127"/>
      <c r="E43" s="72" t="s">
        <v>167</v>
      </c>
      <c r="F43" s="73">
        <v>401</v>
      </c>
      <c r="G43" s="73">
        <v>54051</v>
      </c>
      <c r="H43" s="75">
        <f>L43+M43</f>
        <v>3430</v>
      </c>
      <c r="I43" s="76"/>
      <c r="J43" s="134" t="s">
        <v>168</v>
      </c>
      <c r="K43" s="135"/>
      <c r="L43" s="108">
        <v>2810</v>
      </c>
      <c r="M43" s="109">
        <v>620</v>
      </c>
      <c r="N43" s="51" t="s">
        <v>169</v>
      </c>
      <c r="O43" s="51" t="s">
        <v>170</v>
      </c>
      <c r="P43" s="51">
        <v>401</v>
      </c>
      <c r="Q43" s="51">
        <v>54051</v>
      </c>
      <c r="R43" s="51" t="s">
        <v>171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172</v>
      </c>
      <c r="F44" s="84">
        <v>402</v>
      </c>
      <c r="G44" s="84">
        <v>54052</v>
      </c>
      <c r="H44" s="86">
        <f t="shared" ref="H44:H46" si="3">L44+M44</f>
        <v>4000</v>
      </c>
      <c r="I44" s="93"/>
      <c r="J44" s="94" t="s">
        <v>173</v>
      </c>
      <c r="K44" s="95"/>
      <c r="L44" s="96">
        <v>2650</v>
      </c>
      <c r="M44" s="97">
        <v>1350</v>
      </c>
      <c r="N44" s="51">
        <v>12750</v>
      </c>
      <c r="O44" s="51" t="s">
        <v>174</v>
      </c>
      <c r="P44" s="51">
        <v>402</v>
      </c>
      <c r="Q44" s="51">
        <v>54052</v>
      </c>
      <c r="R44" s="51" t="s">
        <v>175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176</v>
      </c>
      <c r="E45" s="83" t="s">
        <v>177</v>
      </c>
      <c r="F45" s="84">
        <v>403</v>
      </c>
      <c r="G45" s="84">
        <v>54053</v>
      </c>
      <c r="H45" s="86">
        <f t="shared" si="3"/>
        <v>2070</v>
      </c>
      <c r="I45" s="93"/>
      <c r="J45" s="136" t="s">
        <v>178</v>
      </c>
      <c r="K45" s="137"/>
      <c r="L45" s="96">
        <v>1750</v>
      </c>
      <c r="M45" s="97">
        <v>320</v>
      </c>
      <c r="O45" s="51" t="s">
        <v>179</v>
      </c>
      <c r="P45" s="51">
        <v>403</v>
      </c>
      <c r="Q45" s="51">
        <v>54053</v>
      </c>
      <c r="R45" s="51" t="s">
        <v>180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12320</v>
      </c>
      <c r="E46" s="83" t="s">
        <v>181</v>
      </c>
      <c r="F46" s="84">
        <v>404</v>
      </c>
      <c r="G46" s="85">
        <v>54054</v>
      </c>
      <c r="H46" s="86">
        <f t="shared" si="3"/>
        <v>2820</v>
      </c>
      <c r="I46" s="87"/>
      <c r="J46" s="139" t="s">
        <v>182</v>
      </c>
      <c r="K46" s="140"/>
      <c r="L46" s="131">
        <v>2210</v>
      </c>
      <c r="M46" s="132">
        <v>610</v>
      </c>
      <c r="O46" s="51" t="s">
        <v>183</v>
      </c>
      <c r="P46" s="51">
        <v>404</v>
      </c>
      <c r="Q46" s="51">
        <v>54054</v>
      </c>
      <c r="R46" s="51" t="s">
        <v>184</v>
      </c>
    </row>
    <row r="47" spans="1:18" s="51" customFormat="1" ht="64.05" customHeight="1" x14ac:dyDescent="0.45">
      <c r="A47" s="50"/>
      <c r="B47" s="69">
        <v>37</v>
      </c>
      <c r="C47" s="141" t="s">
        <v>185</v>
      </c>
      <c r="D47" s="142" t="s">
        <v>186</v>
      </c>
      <c r="E47" s="72" t="s">
        <v>187</v>
      </c>
      <c r="F47" s="73">
        <v>501</v>
      </c>
      <c r="G47" s="74">
        <v>54061</v>
      </c>
      <c r="H47" s="75">
        <f>L47+M47</f>
        <v>3770</v>
      </c>
      <c r="I47" s="143"/>
      <c r="J47" s="77" t="s">
        <v>188</v>
      </c>
      <c r="K47" s="144"/>
      <c r="L47" s="145">
        <v>3460</v>
      </c>
      <c r="M47" s="146">
        <v>310</v>
      </c>
      <c r="N47" s="51" t="s">
        <v>189</v>
      </c>
      <c r="O47" s="51" t="s">
        <v>190</v>
      </c>
      <c r="P47" s="51">
        <v>501</v>
      </c>
      <c r="Q47" s="51">
        <v>54061</v>
      </c>
      <c r="R47" s="51" t="s">
        <v>191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7660</v>
      </c>
      <c r="E48" s="148" t="s">
        <v>192</v>
      </c>
      <c r="F48" s="84">
        <v>502</v>
      </c>
      <c r="G48" s="85">
        <v>54062</v>
      </c>
      <c r="H48" s="86">
        <f>L48+M48</f>
        <v>2750</v>
      </c>
      <c r="I48" s="87"/>
      <c r="J48" s="88" t="s">
        <v>193</v>
      </c>
      <c r="K48" s="130"/>
      <c r="L48" s="131">
        <v>2360</v>
      </c>
      <c r="M48" s="132">
        <v>390</v>
      </c>
      <c r="N48" s="51">
        <v>7580</v>
      </c>
      <c r="O48" s="51" t="s">
        <v>194</v>
      </c>
      <c r="P48" s="51">
        <v>502</v>
      </c>
      <c r="Q48" s="51">
        <v>54062</v>
      </c>
      <c r="R48" s="51" t="s">
        <v>195</v>
      </c>
    </row>
    <row r="49" spans="1:24" s="51" customFormat="1" ht="19.5" customHeight="1" thickBot="1" x14ac:dyDescent="0.25">
      <c r="A49" s="50"/>
      <c r="B49" s="98">
        <v>39</v>
      </c>
      <c r="C49" s="141"/>
      <c r="D49" s="149"/>
      <c r="E49" s="100" t="s">
        <v>196</v>
      </c>
      <c r="F49" s="101">
        <v>503</v>
      </c>
      <c r="G49" s="101">
        <v>54063</v>
      </c>
      <c r="H49" s="102">
        <f>L49+M49</f>
        <v>1140</v>
      </c>
      <c r="I49" s="103"/>
      <c r="J49" s="104" t="s">
        <v>197</v>
      </c>
      <c r="K49" s="105"/>
      <c r="L49" s="125">
        <v>1140</v>
      </c>
      <c r="M49" s="133">
        <v>0</v>
      </c>
      <c r="O49" s="51" t="s">
        <v>198</v>
      </c>
      <c r="P49" s="51">
        <v>503</v>
      </c>
      <c r="Q49" s="51">
        <v>54063</v>
      </c>
      <c r="R49" s="51" t="s">
        <v>199</v>
      </c>
    </row>
    <row r="50" spans="1:24" s="51" customFormat="1" ht="19.5" customHeight="1" thickTop="1" x14ac:dyDescent="0.5">
      <c r="A50" s="50"/>
      <c r="B50" s="150"/>
      <c r="C50" s="151" t="s">
        <v>200</v>
      </c>
      <c r="D50" s="152"/>
      <c r="E50" s="152"/>
      <c r="F50" s="153"/>
      <c r="G50" s="154"/>
      <c r="H50" s="155">
        <f>SUM(H11:H49)</f>
        <v>134000</v>
      </c>
      <c r="I50" s="155">
        <f>SUM(I11:I49)</f>
        <v>0</v>
      </c>
      <c r="J50" s="156"/>
      <c r="K50" s="157"/>
      <c r="L50" s="158">
        <f>SUM(L11:L49)</f>
        <v>83520</v>
      </c>
      <c r="M50" s="159">
        <f>SUM(M11:M49)</f>
        <v>50480</v>
      </c>
      <c r="N50" s="160" t="s">
        <v>201</v>
      </c>
      <c r="O50" s="160"/>
      <c r="P50" s="160"/>
      <c r="Q50" s="160"/>
      <c r="R50" s="160"/>
      <c r="S50" s="160"/>
      <c r="T50" s="160"/>
      <c r="U50" s="160"/>
      <c r="V50" s="160"/>
      <c r="W50" s="160"/>
    </row>
    <row r="51" spans="1:24" s="162" customFormat="1" ht="18" customHeight="1" x14ac:dyDescent="0.45">
      <c r="A51" s="161"/>
      <c r="J51" s="163"/>
      <c r="K51" s="163"/>
      <c r="L51" s="164"/>
      <c r="M51" s="164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1:24" s="160" customFormat="1" ht="18" customHeight="1" x14ac:dyDescent="0.2">
      <c r="A52" s="165"/>
      <c r="C52" s="166" t="s">
        <v>202</v>
      </c>
      <c r="D52" s="167"/>
      <c r="E52" s="168"/>
      <c r="H52" s="169"/>
      <c r="I52" s="169"/>
      <c r="J52" s="47"/>
      <c r="K52" s="166"/>
      <c r="L52" s="16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4" s="160" customFormat="1" ht="18" customHeight="1" x14ac:dyDescent="0.2">
      <c r="A53" s="165"/>
      <c r="C53" s="47" t="s">
        <v>203</v>
      </c>
      <c r="K53" s="47"/>
      <c r="L53" s="16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4" s="160" customFormat="1" ht="18" customHeight="1" x14ac:dyDescent="0.45">
      <c r="A54" s="165"/>
      <c r="C54" s="170" t="s">
        <v>204</v>
      </c>
      <c r="D54" s="167"/>
      <c r="E54" s="168"/>
      <c r="H54" s="169"/>
      <c r="I54" s="169"/>
      <c r="J54" s="47"/>
      <c r="K54" s="47"/>
      <c r="L54" s="169"/>
    </row>
    <row r="55" spans="1:24" ht="18" customHeight="1" x14ac:dyDescent="0.2">
      <c r="B55" s="160"/>
      <c r="C55" s="170" t="s">
        <v>205</v>
      </c>
      <c r="D55" s="167"/>
      <c r="E55" s="168"/>
      <c r="F55" s="160"/>
      <c r="G55" s="160"/>
      <c r="H55" s="169"/>
      <c r="I55" s="169"/>
      <c r="J55" s="47"/>
      <c r="K55" s="171"/>
      <c r="L55" s="171"/>
      <c r="M55" s="172"/>
      <c r="N55" s="160"/>
      <c r="O55" s="160"/>
      <c r="P55" s="160"/>
      <c r="Q55" s="160"/>
      <c r="R55" s="160"/>
      <c r="S55" s="160"/>
      <c r="T55" s="160"/>
      <c r="U55" s="160"/>
      <c r="V55" s="160"/>
      <c r="W55" s="160"/>
    </row>
    <row r="56" spans="1:24" ht="18" customHeight="1" x14ac:dyDescent="0.2">
      <c r="B56" s="173"/>
      <c r="C56" s="174" t="s">
        <v>206</v>
      </c>
      <c r="D56" s="175"/>
      <c r="E56" s="175"/>
      <c r="F56" s="173"/>
      <c r="G56" s="173"/>
      <c r="H56" s="176"/>
      <c r="I56" s="177"/>
      <c r="K56" s="178"/>
      <c r="L56" s="179"/>
      <c r="N56" s="160"/>
      <c r="O56" s="160"/>
      <c r="P56" s="160"/>
      <c r="Q56" s="160"/>
      <c r="R56" s="160"/>
      <c r="S56" s="160"/>
      <c r="T56" s="160"/>
      <c r="U56" s="160"/>
      <c r="V56" s="160"/>
      <c r="W56" s="160"/>
    </row>
    <row r="57" spans="1:24" s="160" customFormat="1" ht="15.45" customHeight="1" x14ac:dyDescent="0.2">
      <c r="A57" s="165"/>
      <c r="C57" s="180"/>
      <c r="D57" s="167"/>
      <c r="E57" s="168"/>
      <c r="H57" s="169"/>
      <c r="I57" s="169"/>
      <c r="J57" s="47"/>
      <c r="K57" s="47"/>
      <c r="L57" s="16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4" s="160" customFormat="1" ht="3.75" customHeight="1" x14ac:dyDescent="0.2">
      <c r="A58" s="165"/>
      <c r="C58" s="168"/>
      <c r="D58" s="167"/>
      <c r="E58" s="168"/>
      <c r="H58" s="169"/>
      <c r="I58" s="169"/>
      <c r="J58" s="47"/>
      <c r="K58" s="47"/>
      <c r="L58" s="16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4" s="160" customFormat="1" ht="24" customHeight="1" x14ac:dyDescent="0.2">
      <c r="A59" s="165"/>
      <c r="C59" s="181" t="s">
        <v>207</v>
      </c>
      <c r="D59" s="167"/>
      <c r="E59" s="182" t="s">
        <v>208</v>
      </c>
      <c r="H59" s="169"/>
      <c r="I59" s="169"/>
      <c r="J59" s="47"/>
      <c r="K59" s="47"/>
      <c r="L59" s="16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4" ht="24" customHeight="1" x14ac:dyDescent="0.2">
      <c r="B60" s="167"/>
      <c r="C60" s="183"/>
      <c r="D60" s="183"/>
      <c r="E60" s="182" t="s">
        <v>209</v>
      </c>
      <c r="F60" s="167"/>
      <c r="G60" s="167"/>
      <c r="H60" s="179"/>
      <c r="I60" s="179"/>
      <c r="J60" s="178"/>
      <c r="K60" s="178"/>
    </row>
    <row r="61" spans="1:24" ht="13.05" customHeight="1" x14ac:dyDescent="0.2">
      <c r="B61" s="167"/>
      <c r="D61" s="167"/>
      <c r="F61" s="167"/>
      <c r="G61" s="167"/>
      <c r="H61" s="179"/>
      <c r="I61" s="179"/>
      <c r="J61" s="178"/>
      <c r="K61" s="178"/>
    </row>
    <row r="62" spans="1:24" x14ac:dyDescent="0.2">
      <c r="B62" s="167"/>
      <c r="D62" s="167"/>
      <c r="F62" s="167"/>
      <c r="G62" s="167"/>
      <c r="H62" s="179"/>
      <c r="I62" s="179"/>
      <c r="J62" s="178"/>
      <c r="K62" s="178"/>
    </row>
    <row r="63" spans="1:24" x14ac:dyDescent="0.2">
      <c r="B63" s="167"/>
      <c r="D63" s="167"/>
      <c r="F63" s="167"/>
      <c r="G63" s="167"/>
      <c r="H63" s="179"/>
      <c r="I63" s="179"/>
      <c r="J63" s="178"/>
      <c r="K63" s="178"/>
    </row>
    <row r="64" spans="1:24" x14ac:dyDescent="0.2">
      <c r="B64" s="167"/>
      <c r="D64" s="167"/>
      <c r="F64" s="167"/>
      <c r="G64" s="167"/>
      <c r="H64" s="179"/>
      <c r="I64" s="179"/>
      <c r="J64" s="178"/>
      <c r="K64" s="178"/>
    </row>
    <row r="65" spans="2:9" x14ac:dyDescent="0.2">
      <c r="B65" s="167"/>
      <c r="D65" s="167"/>
      <c r="F65" s="167"/>
      <c r="G65" s="167"/>
      <c r="H65" s="179"/>
      <c r="I65" s="179"/>
    </row>
    <row r="66" spans="2:9" x14ac:dyDescent="0.2">
      <c r="B66" s="167"/>
      <c r="D66" s="167"/>
      <c r="F66" s="167"/>
      <c r="G66" s="167"/>
      <c r="H66" s="179"/>
      <c r="I66" s="179"/>
    </row>
    <row r="67" spans="2:9" x14ac:dyDescent="0.2">
      <c r="B67" s="167"/>
      <c r="D67" s="167"/>
      <c r="F67" s="167"/>
      <c r="G67" s="167"/>
      <c r="H67" s="179"/>
      <c r="I67" s="179"/>
    </row>
    <row r="68" spans="2:9" x14ac:dyDescent="0.2">
      <c r="B68" s="167"/>
      <c r="D68" s="167"/>
      <c r="F68" s="167"/>
      <c r="G68" s="167"/>
      <c r="H68" s="179"/>
      <c r="I68" s="179"/>
    </row>
    <row r="69" spans="2:9" x14ac:dyDescent="0.2">
      <c r="B69" s="184"/>
      <c r="D69" s="167"/>
      <c r="F69" s="184"/>
      <c r="G69" s="184"/>
      <c r="H69" s="179"/>
      <c r="I69" s="179"/>
    </row>
    <row r="70" spans="2:9" x14ac:dyDescent="0.2">
      <c r="B70" s="184"/>
      <c r="D70" s="167"/>
      <c r="F70" s="184"/>
      <c r="G70" s="184"/>
      <c r="H70" s="179"/>
      <c r="I70" s="179"/>
    </row>
    <row r="71" spans="2:9" x14ac:dyDescent="0.2">
      <c r="B71" s="184"/>
      <c r="D71" s="184"/>
      <c r="F71" s="184"/>
      <c r="G71" s="184"/>
      <c r="H71" s="179"/>
      <c r="I71" s="179"/>
    </row>
    <row r="72" spans="2:9" x14ac:dyDescent="0.2">
      <c r="B72" s="184"/>
      <c r="D72" s="184"/>
      <c r="F72" s="184"/>
      <c r="G72" s="184"/>
    </row>
    <row r="73" spans="2:9" x14ac:dyDescent="0.2">
      <c r="B73" s="184"/>
      <c r="D73" s="184"/>
      <c r="F73" s="184"/>
      <c r="G73" s="184"/>
    </row>
    <row r="74" spans="2:9" x14ac:dyDescent="0.2">
      <c r="B74" s="184"/>
      <c r="D74" s="184"/>
      <c r="F74" s="184"/>
      <c r="G74" s="184"/>
    </row>
    <row r="75" spans="2:9" x14ac:dyDescent="0.2">
      <c r="B75" s="184"/>
      <c r="D75" s="184"/>
      <c r="F75" s="184"/>
      <c r="G75" s="184"/>
    </row>
    <row r="76" spans="2:9" x14ac:dyDescent="0.2">
      <c r="B76" s="184"/>
      <c r="F76" s="184"/>
      <c r="G76" s="184"/>
    </row>
    <row r="77" spans="2:9" x14ac:dyDescent="0.2">
      <c r="B77" s="184"/>
      <c r="F77" s="184"/>
      <c r="G77" s="184"/>
    </row>
    <row r="78" spans="2:9" x14ac:dyDescent="0.2">
      <c r="B78" s="184"/>
      <c r="F78" s="184"/>
      <c r="G78" s="184"/>
    </row>
    <row r="79" spans="2:9" x14ac:dyDescent="0.2">
      <c r="B79" s="184"/>
      <c r="F79" s="184"/>
      <c r="G79" s="184"/>
    </row>
  </sheetData>
  <sheetProtection formatCells="0" insertHyperlinks="0"/>
  <mergeCells count="38">
    <mergeCell ref="C47:C49"/>
    <mergeCell ref="J47:K47"/>
    <mergeCell ref="J48:K48"/>
    <mergeCell ref="C50:F50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3" orientation="portrait" verticalDpi="300" r:id="rId1"/>
  <headerFooter alignWithMargins="0"/>
  <rowBreaks count="1" manualBreakCount="1">
    <brk id="17" max="13" man="1"/>
  </rowBreaks>
  <colBreaks count="1" manualBreakCount="1">
    <brk id="7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54DB-65B1-4B0B-84E0-10ABACCF4EB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2025-08-22T08:45:29Z</dcterms:created>
  <dcterms:modified xsi:type="dcterms:W3CDTF">2025-08-22T08:50:41Z</dcterms:modified>
</cp:coreProperties>
</file>