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1BD9CF9A-924F-447E-AC74-82E66FAB6CDC}" xr6:coauthVersionLast="47" xr6:coauthVersionMax="47" xr10:uidLastSave="{00000000-0000-0000-0000-000000000000}"/>
  <bookViews>
    <workbookView xWindow="28680" yWindow="-120" windowWidth="29040" windowHeight="15840" xr2:uid="{C8CCAB71-711A-4814-88F1-8383FFCE9E9A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たかまつ!$A$1:$N$61</definedName>
    <definedName name="Z_12B79591_0D7E_424A_BCB9_01520579CC20_.wvu.PrintArea" localSheetId="0" hidden="1">たかまつ!$C$1:$M$61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2" l="1"/>
  <c r="L50" i="2"/>
  <c r="I50" i="2"/>
  <c r="H49" i="2"/>
  <c r="H48" i="2"/>
  <c r="D48" i="2" s="1"/>
  <c r="H47" i="2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D37" i="2" s="1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D24" i="2" s="1"/>
  <c r="H18" i="2"/>
  <c r="H17" i="2"/>
  <c r="H16" i="2"/>
  <c r="H15" i="2"/>
  <c r="H14" i="2"/>
  <c r="H13" i="2"/>
  <c r="H12" i="2"/>
  <c r="H50" i="2" s="1"/>
  <c r="H11" i="2"/>
  <c r="F3" i="2"/>
  <c r="F5" i="2" s="1"/>
  <c r="D13" i="2" l="1"/>
</calcChain>
</file>

<file path=xl/sharedStrings.xml><?xml version="1.0" encoding="utf-8"?>
<sst xmlns="http://schemas.openxmlformats.org/spreadsheetml/2006/main" count="215" uniqueCount="210">
  <si>
    <t>リビングたかまつ</t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</si>
  <si>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</si>
  <si>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</si>
  <si>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</si>
  <si>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</si>
  <si>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</si>
  <si>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</si>
  <si>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</si>
  <si>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</si>
  <si>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</si>
  <si>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</si>
  <si>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</si>
  <si>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</si>
  <si>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</si>
  <si>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</si>
  <si>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</si>
  <si>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</si>
  <si>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</si>
  <si>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</si>
  <si>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</si>
  <si>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</si>
  <si>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</si>
  <si>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2025年10月～(6月変更済)</t>
    <rPh sb="7" eb="8">
      <t>ガツ</t>
    </rPh>
    <rPh sb="11" eb="12">
      <t>ガツ</t>
    </rPh>
    <rPh sb="12" eb="14">
      <t>ヘンコウ</t>
    </rPh>
    <rPh sb="14" eb="15">
      <t>スミ</t>
    </rPh>
    <phoneticPr fontId="1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</si>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</sst>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1" fillId="0" borderId="49" xfId="1" applyFont="1" applyBorder="1" applyAlignment="1">
      <alignment horizontal="center"/>
    </xf>
    <xf numFmtId="38" fontId="20" fillId="0" borderId="50" xfId="5" applyFont="1" applyFill="1" applyBorder="1" applyAlignment="1">
      <alignment horizontal="center"/>
    </xf>
    <xf numFmtId="38" fontId="20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5" applyFont="1" applyFill="1" applyBorder="1" applyAlignment="1">
      <alignment horizontal="center"/>
    </xf>
    <xf numFmtId="38" fontId="14" fillId="0" borderId="51" xfId="2" applyFont="1" applyFill="1" applyBorder="1" applyAlignment="1">
      <alignment horizontal="right"/>
    </xf>
    <xf numFmtId="0" fontId="20" fillId="0" borderId="52" xfId="1" applyFont="1" applyBorder="1" applyAlignment="1" applyProtection="1">
      <alignment horizontal="center"/>
      <protection locked="0"/>
    </xf>
    <xf numFmtId="0" fontId="20" fillId="0" borderId="53" xfId="1" applyFont="1" applyBorder="1" applyAlignment="1" applyProtection="1">
      <alignment horizontal="center"/>
      <protection locked="0"/>
    </xf>
    <xf numFmtId="38" fontId="21" fillId="0" borderId="51" xfId="2" applyFont="1" applyFill="1" applyBorder="1" applyAlignment="1"/>
    <xf numFmtId="38" fontId="21" fillId="0" borderId="54" xfId="2" applyFont="1" applyFill="1" applyBorder="1" applyAlignment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8" fillId="0" borderId="0" xfId="4" applyFont="1">
      <alignment vertical="center"/>
    </xf>
    <xf numFmtId="0" fontId="16" fillId="0" borderId="0" xfId="1" applyFont="1">
      <alignment vertical="center"/>
    </xf>
    <xf numFmtId="0" fontId="22" fillId="0" borderId="0" xfId="1" applyFont="1">
      <alignment vertical="center"/>
    </xf>
    <xf numFmtId="0" fontId="22" fillId="0" borderId="0" xfId="1" applyFont="1" applyAlignment="1">
      <alignment horizontal="center"/>
    </xf>
  </cellXfs>
  <cellStyles count="7">
    <cellStyle name="桁区切り 2" xfId="2" xr:uid="{93451655-6E53-454D-A248-02A675EAA523}"/>
    <cellStyle name="桁区切り 2 2" xfId="3" xr:uid="{8B6B78BB-03BD-4447-A525-635F150C689B}"/>
    <cellStyle name="桁区切り 3" xfId="5" xr:uid="{1CA303E2-E76F-4197-A1AA-D6C62281BD3D}"/>
    <cellStyle name="標準" xfId="0" builtinId="0"/>
    <cellStyle name="標準 2" xfId="1" xr:uid="{9B608A66-6434-493E-865F-6711DA73FDCA}"/>
    <cellStyle name="標準 2 2" xfId="6" xr:uid="{F26B0471-273B-4A0B-8214-9FC64937B951}"/>
    <cellStyle name="標準 5" xfId="4" xr:uid="{6986D2ED-2766-4C32-A8A2-AE133C0A2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F9EA4CD-3A2B-420A-A960-C1964114A285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F4DF56-E271-4896-B9D3-54DF3FEE18BA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89FBAF3-9598-489D-BA3D-0F9D934AEBE7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84260E5-350E-4DFA-BC45-B484971CF641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2C3956A8-7ECF-46CF-AA7A-04DA72AD2E0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8DD621D9-0719-4F36-B67B-F3E44C5C315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FAD594DF-EA1B-4A44-B7A5-5C1D037CB35E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6F0D7379-D2DD-4A69-B0C0-13AF71FB3FC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24F9B529-0189-4429-9127-F3B44BEF705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A51B7DAB-C998-432E-BB2A-8CA877FFD4B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875926A2-8678-4844-B9E1-C6121A63ADF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92858265-4944-4AF6-9A4C-4FA812A037CC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37C59682-0534-436A-9E3B-60183A8AC204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7B7B6154-8DF2-435F-A65B-47576A3C64C4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5DC08DD9-93BA-4AC4-9EE2-127465BE6CF6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B99EA040-70FD-4A17-8AA5-4CE013E1CAB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BFD1AC72-AC81-44D0-BDE5-6C803EF4EB7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5AED629D-F819-4F8D-A9A6-549A11814D92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5868FF11-73EE-4474-8EEA-E44C835F425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EB06516A-A220-479A-AD43-EDCFBFAA227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A94D13BC-B904-4F2F-9562-532AE50D2A1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BACE3775-2AAC-452B-BA0D-F2B24F75CC7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2DE8BB05-8CDA-41CB-B2B2-B6A8AB53B4C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F4B9AD4C-85A6-444A-BB9C-ECA58BFDFCE9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A36CFDA7-1716-4148-890D-5D59E24976E5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4BE84017-C577-4F3E-A9DE-5684079B2C1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AB79C7E0-3835-4DB8-B0A4-F4820914EFD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3115AA21-F90F-4734-9B10-B72DDDB7DC4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01214185-9104-4030-A4B8-01057D5B0AD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3F099E41-5253-40DC-BB84-8EAB3B95532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93EFDA4F-1F4D-4B32-85AF-7F8E8E1DA07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A8232F58-9CAC-40AC-8171-80BEB82AA5C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C8F8FDE9-FE26-40FA-99D1-6E58FF356B6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1372D6C8-E0C0-4FF0-B1B9-B43A3BEA313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7E2635DB-42F1-48E8-A83D-9ADCB98BC114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846C87D5-F6A8-4111-A083-C58669EEE3A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80412683-154E-4304-9F94-EB64119D8A1A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CDB9AF35-F335-4EF3-B51B-30BD07A2AD1D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AE1AB07E-09E8-401B-ACDD-C88270D36CA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ED17FC90-9C26-427B-BB33-98B35914937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8D86301B-2201-4B36-946D-DFD1846F4F0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F8866407-23F0-4455-AE73-3E8A1C4C6231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467BDFB0-7FAD-4EF9-B033-376B0CDBE0D1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C832AC7D-A6A8-4B46-B7A6-71185A3C25F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B59219D9-B817-4446-B9ED-6FCEE486552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E3974E2-EB3C-4C23-9938-BB662BE87EFC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CDB563ED-B08C-49FA-AA54-BA663843D3EB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A6453D49-5383-461D-9109-65EC04D985F3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C9C83029-2A9B-4F35-9268-EBC886CB7441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B1C0C681-F111-4CB2-A9E1-6F359B17DDF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BE115DC7-31DA-42F5-8E66-59FDF3173D69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B1A8E342-DE8B-4D00-849E-4D564A9BFA5F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6CFD473F-ED2A-4A7A-B6A7-DD727228F7F2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529453B2-8857-4D4E-8C44-24592C0E6B48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9045D040-C321-4697-B29E-697607E1D89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6AD60379-528B-49BC-A150-538780DB3D8B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0321F97B-BB51-49E2-B08A-761BC60BB91A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331334E4-6F0B-48B6-A41E-5A1F7F29EE1C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816822</xdr:colOff>
      <xdr:row>52</xdr:row>
      <xdr:rowOff>75879</xdr:rowOff>
    </xdr:from>
    <xdr:to>
      <xdr:col>12</xdr:col>
      <xdr:colOff>749901</xdr:colOff>
      <xdr:row>60</xdr:row>
      <xdr:rowOff>59690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B78EB812-D45A-44EB-8751-D8EF2A410536}"/>
            </a:ext>
          </a:extLst>
        </xdr:cNvPr>
        <xdr:cNvGrpSpPr>
          <a:grpSpLocks noChangeAspect="1"/>
        </xdr:cNvGrpSpPr>
      </xdr:nvGrpSpPr>
      <xdr:grpSpPr>
        <a:xfrm>
          <a:off x="10141525" y="16336415"/>
          <a:ext cx="2837387" cy="17489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EBCE5068-330B-911D-AF67-C5E9C64F58A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8F9DDC44-CC9C-ADBB-DCDA-5FB7DB7F24D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B45FEB8A-33F5-7651-0216-F20281D5AB39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81FFD28C-390A-9C8E-4F5F-CE70A6C3880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DA5E8436-06B1-4E18-EAC9-7554FE5332F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53106772-3EA8-4345-BAA3-B658B96F0CE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3AFE250A-DB22-40A3-9136-BE378B78A771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F6550315-A389-408D-9BF5-74D48F0CE56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81A73967-0A21-47DE-BFE4-96D0AC072FE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06EA39A2-5790-403E-BC21-DB9E21F4FCC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6E8DEEB0-83BE-40DC-972E-BDC8FB68308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DF071749-8012-455B-ADF1-D553541CEF8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E9A04E26-8735-4429-9275-140FBC99D819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F6B92198-32A1-4704-9532-FC58F6015C56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588BDBC4-2643-48B9-9729-0C5B9EFAE38B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312870B0-B754-49F6-820E-5DEE349D4C72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6E2D8EB6-E7ED-4D17-8157-CADA9FE0CDEA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DD52BF38-9B1C-4D39-A5B7-5E37DAD58175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DD94F8A3-582D-416B-AB3E-A05CABB51BE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2D0B103C-8284-4BD8-9EB2-05702932AE6F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F63C45AA-85FA-4B39-9CC5-69F5C3131D7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F286220B-8725-4345-B752-6D2113B9D04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F0DB11E1-B653-4F91-8EF7-CEDC9F029FA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4BBF0087-8522-480C-AE0D-966E55C56E2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E172C4D4-39E5-4982-8B8D-722757DBAD9F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19013B75-AD3A-47BA-8D0F-DC5ABFAF38FD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27233D12-3FA2-459A-BA78-C2AD9FF77BD7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21B00F3-D8BB-4FBB-8872-BFB69819EFC7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D023F121-5802-49AF-9035-F6ADAB58A780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0E1C561A-42B4-4E48-A5CD-5CF5B41B08E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73201DFD-BE58-4601-8037-47B01A17BCC6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58936E5F-FF3A-4362-A777-1E6F367D09E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2083FA39-670C-4CAB-AA43-5ED77020FE5B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C8DC3EA-1CA0-4FF4-B1B1-8064A3ABCF8A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F5E46B1E-2171-4122-80F7-268924ADF49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12</xdr:col>
      <xdr:colOff>609600</xdr:colOff>
      <xdr:row>54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208C0B36-FC0E-49DB-8031-5688393D619C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4A06DA8-F0F9-478F-A013-F52BEC8BCDD5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53</xdr:row>
      <xdr:rowOff>0</xdr:rowOff>
    </xdr:from>
    <xdr:to>
      <xdr:col>12</xdr:col>
      <xdr:colOff>304800</xdr:colOff>
      <xdr:row>54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20756D14-E1F2-423D-AD12-9BDF37E8F4F1}"/>
            </a:ext>
          </a:extLst>
        </xdr:cNvPr>
        <xdr:cNvSpPr txBox="1">
          <a:spLocks noChangeArrowheads="1"/>
        </xdr:cNvSpPr>
      </xdr:nvSpPr>
      <xdr:spPr bwMode="auto">
        <a:xfrm>
          <a:off x="12392025" y="165925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F8730E3C-C3F4-4AAD-80D3-6BD6E89AB77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E79FAC2-216C-418C-82A4-1F7650857EA2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86F89813-B25E-4E3E-B7F6-9DD6DFEF7854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E3646E79-D54E-4BB6-A801-A1965AB7F85B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993963F1-1020-421D-A3D9-98B8EE393778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F301ABD4-1A58-40C8-A0EC-C8855EA38EF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F45C0193-5820-492B-9EB0-8AC0AECD9743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78D4526B-C026-4F95-B76A-0A15F2B6522D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72BB6938-07E0-488F-870A-A2EA22A95E76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39856809-5135-468B-A6E7-DD7BFBFD35EC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54905337-B21D-4A0D-9F17-EDA368E66794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FE35E9A0-D578-4A80-9206-104E895AFE68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C20B12CC-4777-4AA1-A998-5D6527B5976C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75F64E7D-42CF-4521-BF44-3C20F97B1833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53</xdr:row>
      <xdr:rowOff>0</xdr:rowOff>
    </xdr:from>
    <xdr:to>
      <xdr:col>11</xdr:col>
      <xdr:colOff>114300</xdr:colOff>
      <xdr:row>54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39E42A2E-BD9F-4467-859A-80B686F4F920}"/>
            </a:ext>
          </a:extLst>
        </xdr:cNvPr>
        <xdr:cNvSpPr txBox="1">
          <a:spLocks noChangeArrowheads="1"/>
        </xdr:cNvSpPr>
      </xdr:nvSpPr>
      <xdr:spPr bwMode="auto">
        <a:xfrm>
          <a:off x="114014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53</xdr:row>
      <xdr:rowOff>0</xdr:rowOff>
    </xdr:from>
    <xdr:to>
      <xdr:col>23</xdr:col>
      <xdr:colOff>114299</xdr:colOff>
      <xdr:row>54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57E836B4-A3F6-48C0-9313-9A0A5BE1E5AD}"/>
            </a:ext>
          </a:extLst>
        </xdr:cNvPr>
        <xdr:cNvSpPr txBox="1">
          <a:spLocks noChangeArrowheads="1"/>
        </xdr:cNvSpPr>
      </xdr:nvSpPr>
      <xdr:spPr bwMode="auto">
        <a:xfrm>
          <a:off x="12696825" y="1659255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7A4CC7AB-3E36-40F3-B41F-07D16AABBAC9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54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D6263ECB-875D-4978-B451-9DAC4812A77C}"/>
            </a:ext>
          </a:extLst>
        </xdr:cNvPr>
        <xdr:cNvSpPr txBox="1">
          <a:spLocks noChangeArrowheads="1"/>
        </xdr:cNvSpPr>
      </xdr:nvSpPr>
      <xdr:spPr bwMode="auto">
        <a:xfrm>
          <a:off x="122015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53</xdr:row>
      <xdr:rowOff>0</xdr:rowOff>
    </xdr:from>
    <xdr:to>
      <xdr:col>11</xdr:col>
      <xdr:colOff>609600</xdr:colOff>
      <xdr:row>54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433DFD0B-B3AA-4A48-89FA-4894C0576086}"/>
            </a:ext>
          </a:extLst>
        </xdr:cNvPr>
        <xdr:cNvSpPr txBox="1">
          <a:spLocks noChangeArrowheads="1"/>
        </xdr:cNvSpPr>
      </xdr:nvSpPr>
      <xdr:spPr bwMode="auto">
        <a:xfrm>
          <a:off x="11896725" y="1659255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940A8AE9-BD04-450E-B2C5-7E41307D9B90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53</xdr:row>
      <xdr:rowOff>0</xdr:rowOff>
    </xdr:from>
    <xdr:to>
      <xdr:col>11</xdr:col>
      <xdr:colOff>304800</xdr:colOff>
      <xdr:row>54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45A609AB-819D-46C5-8A4D-64B5812EB376}"/>
            </a:ext>
          </a:extLst>
        </xdr:cNvPr>
        <xdr:cNvSpPr txBox="1">
          <a:spLocks noChangeArrowheads="1"/>
        </xdr:cNvSpPr>
      </xdr:nvSpPr>
      <xdr:spPr bwMode="auto">
        <a:xfrm>
          <a:off x="11591925" y="1659255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2AE92D09-C789-4F8F-9323-FBD41494D891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784AC01D-1489-49B9-A48D-46514E86B91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E7ECC45B-D17D-4E86-90CB-5C8165BBF4D5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6BAAE955-A989-408F-B72D-3985D883A1A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18C3282F-CE1F-49BA-B73C-63C7AD3004A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7BEAE91D-540B-437B-9F17-ADE275657D80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60B720AB-1FCD-4E74-9E44-07C56308655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3BE6E975-6F34-488B-85D5-B1E7EBA22EBF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497EE007-63E0-4097-A4BC-E7C400C52457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20138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740C251C-6605-44E1-ACCA-5CFA8324758D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46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E96C7504-9D56-4E3E-9500-2554D63C512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21566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1BCAD986-A6AA-44D4-B498-9A268CA4CFE3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65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246062</xdr:colOff>
      <xdr:row>50</xdr:row>
      <xdr:rowOff>22389</xdr:rowOff>
    </xdr:to>
    <xdr:sp macro="" textlink="">
      <xdr:nvSpPr>
        <xdr:cNvPr id="132" name="Text Box 14">
          <a:extLst>
            <a:ext uri="{FF2B5EF4-FFF2-40B4-BE49-F238E27FC236}">
              <a16:creationId xmlns:a16="http://schemas.microsoft.com/office/drawing/2014/main" id="{9A07E9DB-CFAF-4414-B076-F397C307FE94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2" cy="277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54298</xdr:rowOff>
    </xdr:to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C533D8F4-0B52-4B59-942A-71EB5E7CC5BB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54297</xdr:rowOff>
    </xdr:to>
    <xdr:sp macro="" textlink="">
      <xdr:nvSpPr>
        <xdr:cNvPr id="134" name="Text Box 17">
          <a:extLst>
            <a:ext uri="{FF2B5EF4-FFF2-40B4-BE49-F238E27FC236}">
              <a16:creationId xmlns:a16="http://schemas.microsoft.com/office/drawing/2014/main" id="{7548428A-E5DD-4AD8-BBB4-2F076BEE5776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29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246061</xdr:colOff>
      <xdr:row>50</xdr:row>
      <xdr:rowOff>38101</xdr:rowOff>
    </xdr:to>
    <xdr:sp macro="" textlink="">
      <xdr:nvSpPr>
        <xdr:cNvPr id="135" name="Text Box 14">
          <a:extLst>
            <a:ext uri="{FF2B5EF4-FFF2-40B4-BE49-F238E27FC236}">
              <a16:creationId xmlns:a16="http://schemas.microsoft.com/office/drawing/2014/main" id="{2CCB5C4E-43D1-430B-9B9B-76CD37D616B8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249871" cy="285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54770</xdr:rowOff>
    </xdr:to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9B233C53-1C16-4E9A-B9E3-A871398682C2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49</xdr:row>
      <xdr:rowOff>0</xdr:rowOff>
    </xdr:from>
    <xdr:to>
      <xdr:col>23</xdr:col>
      <xdr:colOff>114300</xdr:colOff>
      <xdr:row>50</xdr:row>
      <xdr:rowOff>54769</xdr:rowOff>
    </xdr:to>
    <xdr:sp macro="" textlink="">
      <xdr:nvSpPr>
        <xdr:cNvPr id="137" name="Text Box 17">
          <a:extLst>
            <a:ext uri="{FF2B5EF4-FFF2-40B4-BE49-F238E27FC236}">
              <a16:creationId xmlns:a16="http://schemas.microsoft.com/office/drawing/2014/main" id="{3124F9FD-8A58-4B58-B145-AC649EDEBEFE}"/>
            </a:ext>
          </a:extLst>
        </xdr:cNvPr>
        <xdr:cNvSpPr txBox="1">
          <a:spLocks noChangeArrowheads="1"/>
        </xdr:cNvSpPr>
      </xdr:nvSpPr>
      <xdr:spPr bwMode="auto">
        <a:xfrm>
          <a:off x="13001625" y="15659100"/>
          <a:ext cx="114300" cy="3062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C059-90CE-4584-9763-EA3E9C2B7679}">
  <sheetPr codeName="Sheet17">
    <pageSetUpPr fitToPage="1"/>
  </sheetPr>
  <dimension ref="A1:X79"/>
  <sheetViews>
    <sheetView tabSelected="1" view="pageBreakPreview" zoomScale="70" zoomScaleNormal="76" zoomScaleSheetLayoutView="70" workbookViewId="0">
      <selection activeCell="AG27" sqref="AG27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8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>
        <v>540</v>
      </c>
    </row>
    <row r="2" spans="1:18" ht="24" customHeight="1" x14ac:dyDescent="0.2">
      <c r="C2" s="10" t="s">
        <v>2</v>
      </c>
      <c r="D2" s="11"/>
      <c r="E2" s="12"/>
      <c r="F2" s="13"/>
      <c r="G2" s="14"/>
      <c r="H2" s="14"/>
      <c r="I2" s="15" t="s">
        <v>3</v>
      </c>
      <c r="J2" s="16" t="s">
        <v>4</v>
      </c>
      <c r="K2" s="17" t="s">
        <v>5</v>
      </c>
      <c r="L2" s="18"/>
      <c r="M2" s="18"/>
    </row>
    <row r="3" spans="1:18" ht="24" customHeight="1" x14ac:dyDescent="0.2">
      <c r="C3" s="19" t="s">
        <v>6</v>
      </c>
      <c r="D3" s="20"/>
      <c r="E3" s="21"/>
      <c r="F3" s="22">
        <f>I50</f>
        <v>0</v>
      </c>
      <c r="G3" s="23"/>
      <c r="H3" s="23"/>
      <c r="I3" s="24" t="s">
        <v>7</v>
      </c>
      <c r="J3" s="25"/>
      <c r="K3" s="26"/>
      <c r="L3" s="18"/>
      <c r="M3" s="27" t="s">
        <v>8</v>
      </c>
    </row>
    <row r="4" spans="1:18" ht="24" customHeight="1" x14ac:dyDescent="0.2">
      <c r="C4" s="19" t="s">
        <v>9</v>
      </c>
      <c r="D4" s="20"/>
      <c r="E4" s="21"/>
      <c r="F4" s="28"/>
      <c r="G4" s="29"/>
      <c r="H4" s="29"/>
      <c r="I4" s="30" t="s">
        <v>10</v>
      </c>
      <c r="J4" s="31" t="s">
        <v>11</v>
      </c>
      <c r="K4" s="17" t="s">
        <v>12</v>
      </c>
      <c r="L4" s="18"/>
      <c r="M4" s="32"/>
    </row>
    <row r="5" spans="1:18" ht="24" customHeight="1" x14ac:dyDescent="0.2">
      <c r="C5" s="19" t="s">
        <v>13</v>
      </c>
      <c r="D5" s="20"/>
      <c r="E5" s="21"/>
      <c r="F5" s="22">
        <f>ROUND(F3*F4,0)</f>
        <v>0</v>
      </c>
      <c r="G5" s="23"/>
      <c r="H5" s="23"/>
      <c r="I5" s="30" t="s">
        <v>10</v>
      </c>
      <c r="J5" s="25"/>
      <c r="K5" s="26"/>
      <c r="L5" s="18"/>
      <c r="M5" s="32"/>
    </row>
    <row r="6" spans="1:18" ht="24" customHeight="1" x14ac:dyDescent="0.2">
      <c r="C6" s="19" t="s">
        <v>14</v>
      </c>
      <c r="D6" s="20"/>
      <c r="E6" s="21"/>
      <c r="F6" s="33"/>
      <c r="G6" s="34"/>
      <c r="H6" s="34"/>
      <c r="I6" s="35"/>
      <c r="J6" s="36" t="s">
        <v>15</v>
      </c>
      <c r="K6" s="17" t="s">
        <v>16</v>
      </c>
      <c r="L6" s="18"/>
      <c r="M6" s="27" t="s">
        <v>8</v>
      </c>
    </row>
    <row r="7" spans="1:18" ht="24" customHeight="1" x14ac:dyDescent="0.2">
      <c r="C7" s="37" t="s">
        <v>17</v>
      </c>
      <c r="D7" s="38"/>
      <c r="E7" s="39"/>
      <c r="F7" s="40"/>
      <c r="G7" s="41"/>
      <c r="H7" s="41"/>
      <c r="I7" s="42" t="s">
        <v>7</v>
      </c>
      <c r="J7" s="43" t="s">
        <v>18</v>
      </c>
      <c r="K7" s="17" t="s">
        <v>19</v>
      </c>
      <c r="L7" s="18"/>
      <c r="M7" s="18"/>
    </row>
    <row r="8" spans="1:18" ht="23.25" customHeight="1" x14ac:dyDescent="0.2">
      <c r="C8" s="44" t="s">
        <v>20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21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22</v>
      </c>
    </row>
    <row r="10" spans="1:18" s="51" customFormat="1" ht="19.5" customHeight="1" x14ac:dyDescent="0.2">
      <c r="A10" s="50"/>
      <c r="B10" s="60" t="s">
        <v>23</v>
      </c>
      <c r="C10" s="61" t="s">
        <v>24</v>
      </c>
      <c r="D10" s="62" t="s">
        <v>25</v>
      </c>
      <c r="E10" s="63"/>
      <c r="F10" s="64" t="s">
        <v>26</v>
      </c>
      <c r="G10" s="64"/>
      <c r="H10" s="65" t="s">
        <v>27</v>
      </c>
      <c r="I10" s="66" t="s">
        <v>28</v>
      </c>
      <c r="J10" s="67" t="s">
        <v>29</v>
      </c>
      <c r="K10" s="67"/>
      <c r="L10" s="66" t="s">
        <v>30</v>
      </c>
      <c r="M10" s="68"/>
    </row>
    <row r="11" spans="1:18" s="51" customFormat="1" ht="48" customHeight="1" x14ac:dyDescent="0.2">
      <c r="A11" s="50">
        <v>540</v>
      </c>
      <c r="B11" s="69">
        <v>1</v>
      </c>
      <c r="C11" s="70" t="s">
        <v>31</v>
      </c>
      <c r="D11" s="71" t="s">
        <v>32</v>
      </c>
      <c r="E11" s="72" t="s">
        <v>33</v>
      </c>
      <c r="F11" s="73">
        <v>101</v>
      </c>
      <c r="G11" s="74">
        <v>54001</v>
      </c>
      <c r="H11" s="75">
        <f>L11+M11</f>
        <v>4660</v>
      </c>
      <c r="I11" s="76"/>
      <c r="J11" s="77" t="s">
        <v>34</v>
      </c>
      <c r="K11" s="78"/>
      <c r="L11" s="79">
        <v>2030</v>
      </c>
      <c r="M11" s="80">
        <v>2630</v>
      </c>
      <c r="N11" s="51" t="s">
        <v>35</v>
      </c>
      <c r="O11" s="51" t="s">
        <v>36</v>
      </c>
      <c r="P11" s="51">
        <v>101</v>
      </c>
      <c r="Q11" s="51">
        <v>54001</v>
      </c>
      <c r="R11" s="51" t="s">
        <v>37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38</v>
      </c>
      <c r="F12" s="84">
        <v>102</v>
      </c>
      <c r="G12" s="85">
        <v>54002</v>
      </c>
      <c r="H12" s="86">
        <f>L12+M12</f>
        <v>3640</v>
      </c>
      <c r="I12" s="87"/>
      <c r="J12" s="88" t="s">
        <v>39</v>
      </c>
      <c r="K12" s="89"/>
      <c r="L12" s="90">
        <v>2210</v>
      </c>
      <c r="M12" s="91">
        <v>1430</v>
      </c>
      <c r="N12" s="51">
        <v>29090</v>
      </c>
      <c r="O12" s="51" t="s">
        <v>40</v>
      </c>
      <c r="P12" s="51">
        <v>102</v>
      </c>
      <c r="Q12" s="51">
        <v>54002</v>
      </c>
      <c r="R12" s="51" t="s">
        <v>41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29190</v>
      </c>
      <c r="E13" s="83" t="s">
        <v>42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43</v>
      </c>
      <c r="K13" s="89"/>
      <c r="L13" s="90">
        <v>1330</v>
      </c>
      <c r="M13" s="91">
        <v>1930</v>
      </c>
      <c r="O13" s="51" t="s">
        <v>44</v>
      </c>
      <c r="P13" s="51">
        <v>103</v>
      </c>
      <c r="Q13" s="51">
        <v>54003</v>
      </c>
      <c r="R13" s="51" t="s">
        <v>45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46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47</v>
      </c>
      <c r="K14" s="95"/>
      <c r="L14" s="96">
        <v>1930</v>
      </c>
      <c r="M14" s="97">
        <v>3770</v>
      </c>
      <c r="O14" s="51" t="s">
        <v>48</v>
      </c>
      <c r="P14" s="51">
        <v>104</v>
      </c>
      <c r="Q14" s="51">
        <v>54004</v>
      </c>
      <c r="R14" s="51" t="s">
        <v>49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50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51</v>
      </c>
      <c r="K15" s="95"/>
      <c r="L15" s="96">
        <v>1430</v>
      </c>
      <c r="M15" s="97">
        <v>2520</v>
      </c>
      <c r="O15" s="51" t="s">
        <v>52</v>
      </c>
      <c r="P15" s="51">
        <v>105</v>
      </c>
      <c r="Q15" s="51">
        <v>54005</v>
      </c>
      <c r="R15" s="51" t="s">
        <v>53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54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55</v>
      </c>
      <c r="K16" s="95"/>
      <c r="L16" s="96">
        <v>2150</v>
      </c>
      <c r="M16" s="97">
        <v>2290</v>
      </c>
      <c r="O16" s="51" t="s">
        <v>56</v>
      </c>
      <c r="P16" s="51">
        <v>106</v>
      </c>
      <c r="Q16" s="51">
        <v>54006</v>
      </c>
      <c r="R16" s="51" t="s">
        <v>57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58</v>
      </c>
      <c r="F17" s="101">
        <v>107</v>
      </c>
      <c r="G17" s="101">
        <v>54007</v>
      </c>
      <c r="H17" s="102">
        <f>L17+M17</f>
        <v>3540</v>
      </c>
      <c r="I17" s="103"/>
      <c r="J17" s="104" t="s">
        <v>59</v>
      </c>
      <c r="K17" s="105"/>
      <c r="L17" s="106">
        <v>1520</v>
      </c>
      <c r="M17" s="107">
        <v>2020</v>
      </c>
      <c r="O17" s="51" t="s">
        <v>60</v>
      </c>
      <c r="P17" s="51">
        <v>107</v>
      </c>
      <c r="Q17" s="51">
        <v>54007</v>
      </c>
      <c r="R17" s="51" t="s">
        <v>61</v>
      </c>
    </row>
    <row r="18" spans="1:18" s="51" customFormat="1" ht="28.05" customHeight="1" x14ac:dyDescent="0.2">
      <c r="A18" s="50"/>
      <c r="B18" s="69">
        <v>8</v>
      </c>
      <c r="C18" s="70" t="s">
        <v>62</v>
      </c>
      <c r="D18" s="71" t="s">
        <v>63</v>
      </c>
      <c r="E18" s="72" t="s">
        <v>64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65</v>
      </c>
      <c r="K18" s="78"/>
      <c r="L18" s="108">
        <v>1730</v>
      </c>
      <c r="M18" s="109">
        <v>1250</v>
      </c>
      <c r="N18" s="51" t="s">
        <v>66</v>
      </c>
      <c r="O18" s="51" t="s">
        <v>67</v>
      </c>
      <c r="P18" s="51">
        <v>201</v>
      </c>
      <c r="Q18" s="51">
        <v>54011</v>
      </c>
      <c r="R18" s="51" t="s">
        <v>68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69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70</v>
      </c>
      <c r="K19" s="115"/>
      <c r="L19" s="116">
        <v>1840</v>
      </c>
      <c r="M19" s="117">
        <v>1790</v>
      </c>
      <c r="N19" s="51">
        <v>43190</v>
      </c>
      <c r="O19" s="51" t="s">
        <v>71</v>
      </c>
      <c r="P19" s="51">
        <v>211</v>
      </c>
      <c r="Q19" s="51">
        <v>54021</v>
      </c>
      <c r="R19" s="51" t="s">
        <v>72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73</v>
      </c>
      <c r="F20" s="84">
        <v>202</v>
      </c>
      <c r="G20" s="84">
        <v>54012</v>
      </c>
      <c r="H20" s="86">
        <f>L20+M20</f>
        <v>2510</v>
      </c>
      <c r="I20" s="93"/>
      <c r="J20" s="94" t="s">
        <v>74</v>
      </c>
      <c r="K20" s="95"/>
      <c r="L20" s="96">
        <v>1220</v>
      </c>
      <c r="M20" s="97">
        <v>1290</v>
      </c>
      <c r="O20" s="51" t="s">
        <v>75</v>
      </c>
      <c r="P20" s="51">
        <v>202</v>
      </c>
      <c r="Q20" s="51">
        <v>54012</v>
      </c>
      <c r="R20" s="51" t="s">
        <v>76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77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78</v>
      </c>
      <c r="K21" s="89"/>
      <c r="L21" s="96">
        <v>1400</v>
      </c>
      <c r="M21" s="97">
        <v>450</v>
      </c>
      <c r="O21" s="51" t="s">
        <v>79</v>
      </c>
      <c r="P21" s="51">
        <v>203</v>
      </c>
      <c r="Q21" s="51">
        <v>54013</v>
      </c>
      <c r="R21" s="51" t="s">
        <v>80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81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82</v>
      </c>
      <c r="K22" s="95"/>
      <c r="L22" s="96">
        <v>2160</v>
      </c>
      <c r="M22" s="97">
        <v>2790</v>
      </c>
      <c r="O22" s="51" t="s">
        <v>83</v>
      </c>
      <c r="P22" s="51">
        <v>204</v>
      </c>
      <c r="Q22" s="51">
        <v>54014</v>
      </c>
      <c r="R22" s="51" t="s">
        <v>84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85</v>
      </c>
      <c r="F23" s="84">
        <v>205</v>
      </c>
      <c r="G23" s="84">
        <v>54015</v>
      </c>
      <c r="H23" s="86">
        <f t="shared" si="1"/>
        <v>5320</v>
      </c>
      <c r="I23" s="93"/>
      <c r="J23" s="118" t="s">
        <v>86</v>
      </c>
      <c r="K23" s="119"/>
      <c r="L23" s="96">
        <v>2410</v>
      </c>
      <c r="M23" s="97">
        <v>2910</v>
      </c>
      <c r="O23" s="51" t="s">
        <v>87</v>
      </c>
      <c r="P23" s="51">
        <v>205</v>
      </c>
      <c r="Q23" s="51">
        <v>54015</v>
      </c>
      <c r="R23" s="51" t="s">
        <v>88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42610</v>
      </c>
      <c r="E24" s="83" t="s">
        <v>89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90</v>
      </c>
      <c r="K24" s="122"/>
      <c r="L24" s="96">
        <v>2840</v>
      </c>
      <c r="M24" s="97">
        <v>1860</v>
      </c>
      <c r="O24" s="51" t="s">
        <v>91</v>
      </c>
      <c r="P24" s="51">
        <v>212</v>
      </c>
      <c r="Q24" s="51">
        <v>54022</v>
      </c>
      <c r="R24" s="51" t="s">
        <v>90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92</v>
      </c>
      <c r="F25" s="84">
        <v>206</v>
      </c>
      <c r="G25" s="84">
        <v>54016</v>
      </c>
      <c r="H25" s="86">
        <f>L25+M25</f>
        <v>2930</v>
      </c>
      <c r="I25" s="93"/>
      <c r="J25" s="94" t="s">
        <v>93</v>
      </c>
      <c r="K25" s="95"/>
      <c r="L25" s="96">
        <v>2320</v>
      </c>
      <c r="M25" s="97">
        <v>610</v>
      </c>
      <c r="O25" s="51" t="s">
        <v>94</v>
      </c>
      <c r="P25" s="51">
        <v>206</v>
      </c>
      <c r="Q25" s="51">
        <v>54016</v>
      </c>
      <c r="R25" s="51" t="s">
        <v>95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96</v>
      </c>
      <c r="F26" s="84">
        <v>213</v>
      </c>
      <c r="G26" s="84">
        <v>54023</v>
      </c>
      <c r="H26" s="86">
        <f>L26+M26</f>
        <v>3410</v>
      </c>
      <c r="I26" s="93"/>
      <c r="J26" s="94" t="s">
        <v>97</v>
      </c>
      <c r="K26" s="95"/>
      <c r="L26" s="96">
        <v>2560</v>
      </c>
      <c r="M26" s="97">
        <v>850</v>
      </c>
      <c r="O26" s="51" t="s">
        <v>98</v>
      </c>
      <c r="P26" s="51">
        <v>213</v>
      </c>
      <c r="Q26" s="51">
        <v>54023</v>
      </c>
      <c r="R26" s="51" t="s">
        <v>99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100</v>
      </c>
      <c r="F27" s="84">
        <v>207</v>
      </c>
      <c r="G27" s="84">
        <v>54017</v>
      </c>
      <c r="H27" s="86">
        <f>L27+M27</f>
        <v>2610</v>
      </c>
      <c r="I27" s="93"/>
      <c r="J27" s="94" t="s">
        <v>101</v>
      </c>
      <c r="K27" s="95"/>
      <c r="L27" s="96">
        <v>1960</v>
      </c>
      <c r="M27" s="97">
        <v>650</v>
      </c>
      <c r="O27" s="51" t="s">
        <v>102</v>
      </c>
      <c r="P27" s="51">
        <v>207</v>
      </c>
      <c r="Q27" s="51">
        <v>54017</v>
      </c>
      <c r="R27" s="51" t="s">
        <v>103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104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105</v>
      </c>
      <c r="K28" s="95"/>
      <c r="L28" s="96">
        <v>3340</v>
      </c>
      <c r="M28" s="97">
        <v>900</v>
      </c>
      <c r="O28" s="51" t="s">
        <v>106</v>
      </c>
      <c r="P28" s="51">
        <v>208</v>
      </c>
      <c r="Q28" s="51">
        <v>54018</v>
      </c>
      <c r="R28" s="51" t="s">
        <v>107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108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109</v>
      </c>
      <c r="K29" s="95"/>
      <c r="L29" s="123">
        <v>2960</v>
      </c>
      <c r="M29" s="124">
        <v>170</v>
      </c>
      <c r="O29" s="51" t="s">
        <v>110</v>
      </c>
      <c r="P29" s="51">
        <v>209</v>
      </c>
      <c r="Q29" s="51">
        <v>54019</v>
      </c>
      <c r="R29" s="51" t="s">
        <v>111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112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113</v>
      </c>
      <c r="K30" s="105"/>
      <c r="L30" s="125">
        <v>330</v>
      </c>
      <c r="M30" s="126">
        <v>20</v>
      </c>
      <c r="O30" s="51" t="s">
        <v>114</v>
      </c>
      <c r="P30" s="51">
        <v>210</v>
      </c>
      <c r="Q30" s="51">
        <v>54020</v>
      </c>
      <c r="R30" s="51" t="s">
        <v>115</v>
      </c>
    </row>
    <row r="31" spans="1:18" s="51" customFormat="1" ht="19.5" customHeight="1" x14ac:dyDescent="0.45">
      <c r="A31" s="50"/>
      <c r="B31" s="69">
        <v>21</v>
      </c>
      <c r="C31" s="70" t="s">
        <v>116</v>
      </c>
      <c r="D31" s="127"/>
      <c r="E31" s="72" t="s">
        <v>117</v>
      </c>
      <c r="F31" s="73">
        <v>301</v>
      </c>
      <c r="G31" s="73">
        <v>54031</v>
      </c>
      <c r="H31" s="75">
        <f>L31+M31</f>
        <v>4010</v>
      </c>
      <c r="I31" s="76"/>
      <c r="J31" s="128" t="s">
        <v>118</v>
      </c>
      <c r="K31" s="129"/>
      <c r="L31" s="108">
        <v>1110</v>
      </c>
      <c r="M31" s="109">
        <v>2900</v>
      </c>
      <c r="N31" s="51" t="s">
        <v>119</v>
      </c>
      <c r="O31" s="51" t="s">
        <v>120</v>
      </c>
      <c r="P31" s="51">
        <v>301</v>
      </c>
      <c r="Q31" s="51">
        <v>54031</v>
      </c>
      <c r="R31" s="51" t="s">
        <v>121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122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123</v>
      </c>
      <c r="K32" s="115"/>
      <c r="L32" s="116">
        <v>2150</v>
      </c>
      <c r="M32" s="117">
        <v>1080</v>
      </c>
      <c r="N32" s="51">
        <v>42230</v>
      </c>
      <c r="O32" s="51" t="s">
        <v>124</v>
      </c>
      <c r="P32" s="51">
        <v>309</v>
      </c>
      <c r="Q32" s="51">
        <v>54039</v>
      </c>
      <c r="R32" s="51" t="s">
        <v>125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126</v>
      </c>
      <c r="F33" s="84">
        <v>302</v>
      </c>
      <c r="G33" s="84">
        <v>54032</v>
      </c>
      <c r="H33" s="86">
        <f t="shared" si="2"/>
        <v>3200</v>
      </c>
      <c r="I33" s="93"/>
      <c r="J33" s="94" t="s">
        <v>127</v>
      </c>
      <c r="K33" s="95"/>
      <c r="L33" s="96">
        <v>2040</v>
      </c>
      <c r="M33" s="97">
        <v>1160</v>
      </c>
      <c r="O33" s="51" t="s">
        <v>128</v>
      </c>
      <c r="P33" s="51">
        <v>302</v>
      </c>
      <c r="Q33" s="51">
        <v>54032</v>
      </c>
      <c r="R33" s="51" t="s">
        <v>129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130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131</v>
      </c>
      <c r="K34" s="95"/>
      <c r="L34" s="96">
        <v>2130</v>
      </c>
      <c r="M34" s="97">
        <v>250</v>
      </c>
      <c r="O34" s="51" t="s">
        <v>132</v>
      </c>
      <c r="P34" s="51">
        <v>310</v>
      </c>
      <c r="Q34" s="51">
        <v>54040</v>
      </c>
      <c r="R34" s="51" t="s">
        <v>133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134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135</v>
      </c>
      <c r="K35" s="95"/>
      <c r="L35" s="96">
        <v>1090</v>
      </c>
      <c r="M35" s="97">
        <v>2140</v>
      </c>
      <c r="O35" s="51" t="s">
        <v>136</v>
      </c>
      <c r="P35" s="51">
        <v>303</v>
      </c>
      <c r="Q35" s="51">
        <v>54033</v>
      </c>
      <c r="R35" s="51" t="s">
        <v>137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138</v>
      </c>
      <c r="E36" s="83" t="s">
        <v>139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140</v>
      </c>
      <c r="K36" s="95"/>
      <c r="L36" s="96">
        <v>2780</v>
      </c>
      <c r="M36" s="97">
        <v>1940</v>
      </c>
      <c r="O36" s="51" t="s">
        <v>141</v>
      </c>
      <c r="P36" s="51">
        <v>311</v>
      </c>
      <c r="Q36" s="51">
        <v>54041</v>
      </c>
      <c r="R36" s="51" t="s">
        <v>142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42220</v>
      </c>
      <c r="E37" s="83" t="s">
        <v>143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144</v>
      </c>
      <c r="K37" s="95"/>
      <c r="L37" s="96">
        <v>3270</v>
      </c>
      <c r="M37" s="97">
        <v>1760</v>
      </c>
      <c r="O37" s="51" t="s">
        <v>145</v>
      </c>
      <c r="P37" s="51">
        <v>304</v>
      </c>
      <c r="Q37" s="51">
        <v>54034</v>
      </c>
      <c r="R37" s="51" t="s">
        <v>146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147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148</v>
      </c>
      <c r="K38" s="95"/>
      <c r="L38" s="96">
        <v>2910</v>
      </c>
      <c r="M38" s="97">
        <v>1750</v>
      </c>
      <c r="O38" s="51" t="s">
        <v>149</v>
      </c>
      <c r="P38" s="51">
        <v>312</v>
      </c>
      <c r="Q38" s="51">
        <v>54042</v>
      </c>
      <c r="R38" s="51" t="s">
        <v>148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150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151</v>
      </c>
      <c r="K39" s="119"/>
      <c r="L39" s="96">
        <v>2610</v>
      </c>
      <c r="M39" s="97">
        <v>580</v>
      </c>
      <c r="O39" s="51" t="s">
        <v>152</v>
      </c>
      <c r="P39" s="51">
        <v>305</v>
      </c>
      <c r="Q39" s="51">
        <v>54035</v>
      </c>
      <c r="R39" s="51" t="s">
        <v>153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154</v>
      </c>
      <c r="F40" s="84">
        <v>306</v>
      </c>
      <c r="G40" s="84">
        <v>54036</v>
      </c>
      <c r="H40" s="86">
        <f t="shared" si="2"/>
        <v>5480</v>
      </c>
      <c r="I40" s="93"/>
      <c r="J40" s="88" t="s">
        <v>155</v>
      </c>
      <c r="K40" s="89"/>
      <c r="L40" s="96">
        <v>4800</v>
      </c>
      <c r="M40" s="97">
        <v>680</v>
      </c>
      <c r="O40" s="51" t="s">
        <v>156</v>
      </c>
      <c r="P40" s="51">
        <v>306</v>
      </c>
      <c r="Q40" s="51">
        <v>54036</v>
      </c>
      <c r="R40" s="51" t="s">
        <v>157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158</v>
      </c>
      <c r="F41" s="84">
        <v>307</v>
      </c>
      <c r="G41" s="85">
        <v>54037</v>
      </c>
      <c r="H41" s="86">
        <f t="shared" si="2"/>
        <v>2770</v>
      </c>
      <c r="I41" s="87"/>
      <c r="J41" s="88" t="s">
        <v>159</v>
      </c>
      <c r="K41" s="130"/>
      <c r="L41" s="131">
        <v>2260</v>
      </c>
      <c r="M41" s="132">
        <v>510</v>
      </c>
      <c r="O41" s="51" t="s">
        <v>160</v>
      </c>
      <c r="P41" s="51">
        <v>307</v>
      </c>
      <c r="Q41" s="51">
        <v>54037</v>
      </c>
      <c r="R41" s="51" t="s">
        <v>161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162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163</v>
      </c>
      <c r="K42" s="105"/>
      <c r="L42" s="125">
        <v>320</v>
      </c>
      <c r="M42" s="133">
        <v>0</v>
      </c>
      <c r="O42" s="51" t="s">
        <v>164</v>
      </c>
      <c r="P42" s="51">
        <v>308</v>
      </c>
      <c r="Q42" s="51">
        <v>54038</v>
      </c>
      <c r="R42" s="51" t="s">
        <v>165</v>
      </c>
    </row>
    <row r="43" spans="1:18" s="51" customFormat="1" ht="19.5" customHeight="1" x14ac:dyDescent="0.45">
      <c r="A43" s="50"/>
      <c r="B43" s="69">
        <v>33</v>
      </c>
      <c r="C43" s="70" t="s">
        <v>166</v>
      </c>
      <c r="D43" s="127"/>
      <c r="E43" s="72" t="s">
        <v>167</v>
      </c>
      <c r="F43" s="73">
        <v>401</v>
      </c>
      <c r="G43" s="73">
        <v>54051</v>
      </c>
      <c r="H43" s="75">
        <f>L43+M43</f>
        <v>3430</v>
      </c>
      <c r="I43" s="76"/>
      <c r="J43" s="134" t="s">
        <v>168</v>
      </c>
      <c r="K43" s="135"/>
      <c r="L43" s="108">
        <v>2810</v>
      </c>
      <c r="M43" s="109">
        <v>620</v>
      </c>
      <c r="N43" s="51" t="s">
        <v>169</v>
      </c>
      <c r="O43" s="51" t="s">
        <v>170</v>
      </c>
      <c r="P43" s="51">
        <v>401</v>
      </c>
      <c r="Q43" s="51">
        <v>54051</v>
      </c>
      <c r="R43" s="51" t="s">
        <v>171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172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173</v>
      </c>
      <c r="K44" s="95"/>
      <c r="L44" s="96">
        <v>2650</v>
      </c>
      <c r="M44" s="97">
        <v>1350</v>
      </c>
      <c r="N44" s="51">
        <v>12750</v>
      </c>
      <c r="O44" s="51" t="s">
        <v>174</v>
      </c>
      <c r="P44" s="51">
        <v>402</v>
      </c>
      <c r="Q44" s="51">
        <v>54052</v>
      </c>
      <c r="R44" s="51" t="s">
        <v>175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176</v>
      </c>
      <c r="E45" s="83" t="s">
        <v>177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178</v>
      </c>
      <c r="K45" s="137"/>
      <c r="L45" s="96">
        <v>1750</v>
      </c>
      <c r="M45" s="97">
        <v>320</v>
      </c>
      <c r="O45" s="51" t="s">
        <v>179</v>
      </c>
      <c r="P45" s="51">
        <v>403</v>
      </c>
      <c r="Q45" s="51">
        <v>54053</v>
      </c>
      <c r="R45" s="51" t="s">
        <v>180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181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182</v>
      </c>
      <c r="K46" s="140"/>
      <c r="L46" s="131">
        <v>2210</v>
      </c>
      <c r="M46" s="132">
        <v>610</v>
      </c>
      <c r="O46" s="51" t="s">
        <v>183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185</v>
      </c>
      <c r="D47" s="142" t="s">
        <v>186</v>
      </c>
      <c r="E47" s="72" t="s">
        <v>187</v>
      </c>
      <c r="F47" s="73">
        <v>501</v>
      </c>
      <c r="G47" s="74">
        <v>54061</v>
      </c>
      <c r="H47" s="75">
        <f>L47+M47</f>
        <v>3770</v>
      </c>
      <c r="I47" s="143"/>
      <c r="J47" s="77" t="s">
        <v>188</v>
      </c>
      <c r="K47" s="144"/>
      <c r="L47" s="145">
        <v>3460</v>
      </c>
      <c r="M47" s="146">
        <v>310</v>
      </c>
      <c r="N47" s="51" t="s">
        <v>189</v>
      </c>
      <c r="O47" s="51" t="s">
        <v>190</v>
      </c>
      <c r="P47" s="51">
        <v>501</v>
      </c>
      <c r="Q47" s="51">
        <v>54061</v>
      </c>
      <c r="R47" s="51" t="s">
        <v>191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7660</v>
      </c>
      <c r="E48" s="148" t="s">
        <v>192</v>
      </c>
      <c r="F48" s="84">
        <v>502</v>
      </c>
      <c r="G48" s="85">
        <v>54062</v>
      </c>
      <c r="H48" s="86">
        <f>L48+M48</f>
        <v>2750</v>
      </c>
      <c r="I48" s="87"/>
      <c r="J48" s="88" t="s">
        <v>193</v>
      </c>
      <c r="K48" s="130"/>
      <c r="L48" s="131">
        <v>2360</v>
      </c>
      <c r="M48" s="132">
        <v>390</v>
      </c>
      <c r="N48" s="51">
        <v>7580</v>
      </c>
      <c r="O48" s="51" t="s">
        <v>194</v>
      </c>
      <c r="P48" s="51">
        <v>502</v>
      </c>
      <c r="Q48" s="51">
        <v>54062</v>
      </c>
      <c r="R48" s="51" t="s">
        <v>195</v>
      </c>
    </row>
    <row r="49" spans="1:24" s="51" customFormat="1" ht="19.5" customHeight="1" thickBot="1" x14ac:dyDescent="0.25">
      <c r="A49" s="50"/>
      <c r="B49" s="98">
        <v>39</v>
      </c>
      <c r="C49" s="141"/>
      <c r="D49" s="149"/>
      <c r="E49" s="100" t="s">
        <v>196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197</v>
      </c>
      <c r="K49" s="105"/>
      <c r="L49" s="125">
        <v>1140</v>
      </c>
      <c r="M49" s="133">
        <v>0</v>
      </c>
      <c r="O49" s="51" t="s">
        <v>198</v>
      </c>
      <c r="P49" s="51">
        <v>503</v>
      </c>
      <c r="Q49" s="51">
        <v>54063</v>
      </c>
      <c r="R49" s="51" t="s">
        <v>199</v>
      </c>
    </row>
    <row r="50" spans="1:24" s="51" customFormat="1" ht="19.5" customHeight="1" thickTop="1" x14ac:dyDescent="0.5">
      <c r="A50" s="50"/>
      <c r="B50" s="150"/>
      <c r="C50" s="151" t="s">
        <v>200</v>
      </c>
      <c r="D50" s="152"/>
      <c r="E50" s="152"/>
      <c r="F50" s="153"/>
      <c r="G50" s="154"/>
      <c r="H50" s="155">
        <f>SUM(H11:H49)</f>
        <v>134000</v>
      </c>
      <c r="I50" s="155">
        <f>SUM(I11:I49)</f>
        <v>0</v>
      </c>
      <c r="J50" s="156"/>
      <c r="K50" s="157"/>
      <c r="L50" s="158">
        <f>SUM(L11:L49)</f>
        <v>83520</v>
      </c>
      <c r="M50" s="159">
        <f>SUM(M11:M49)</f>
        <v>50480</v>
      </c>
      <c r="N50" s="160" t="s">
        <v>201</v>
      </c>
      <c r="O50" s="160"/>
      <c r="P50" s="160"/>
      <c r="Q50" s="160"/>
      <c r="R50" s="160"/>
      <c r="S50" s="160"/>
      <c r="T50" s="160"/>
      <c r="U50" s="160"/>
      <c r="V50" s="160"/>
      <c r="W50" s="160"/>
    </row>
    <row r="51" spans="1:24" s="162" customFormat="1" ht="18" customHeight="1" x14ac:dyDescent="0.45">
      <c r="A51" s="161"/>
      <c r="J51" s="163"/>
      <c r="K51" s="163"/>
      <c r="L51" s="164"/>
      <c r="M51" s="164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1:24" s="160" customFormat="1" ht="18" customHeight="1" x14ac:dyDescent="0.2">
      <c r="A52" s="165"/>
      <c r="C52" s="166" t="s">
        <v>202</v>
      </c>
      <c r="D52" s="167"/>
      <c r="E52" s="168"/>
      <c r="H52" s="169"/>
      <c r="I52" s="169"/>
      <c r="J52" s="47"/>
      <c r="K52" s="166"/>
      <c r="L52" s="16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160" customFormat="1" ht="18" customHeight="1" x14ac:dyDescent="0.2">
      <c r="A53" s="165"/>
      <c r="C53" s="47" t="s">
        <v>203</v>
      </c>
      <c r="K53" s="47"/>
      <c r="L53" s="16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4" s="160" customFormat="1" ht="18" customHeight="1" x14ac:dyDescent="0.45">
      <c r="A54" s="165"/>
      <c r="C54" s="170" t="s">
        <v>204</v>
      </c>
      <c r="D54" s="167"/>
      <c r="E54" s="168"/>
      <c r="H54" s="169"/>
      <c r="I54" s="169"/>
      <c r="J54" s="47"/>
      <c r="K54" s="47"/>
      <c r="L54" s="169"/>
    </row>
    <row r="55" spans="1:24" ht="18" customHeight="1" x14ac:dyDescent="0.2">
      <c r="B55" s="160"/>
      <c r="C55" s="170" t="s">
        <v>205</v>
      </c>
      <c r="D55" s="167"/>
      <c r="E55" s="168"/>
      <c r="F55" s="160"/>
      <c r="G55" s="160"/>
      <c r="H55" s="169"/>
      <c r="I55" s="169"/>
      <c r="J55" s="47"/>
      <c r="K55" s="171"/>
      <c r="L55" s="171"/>
      <c r="M55" s="172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1:24" ht="18" customHeight="1" x14ac:dyDescent="0.2">
      <c r="B56" s="173"/>
      <c r="C56" s="174" t="s">
        <v>206</v>
      </c>
      <c r="D56" s="175"/>
      <c r="E56" s="175"/>
      <c r="F56" s="173"/>
      <c r="G56" s="173"/>
      <c r="H56" s="176"/>
      <c r="I56" s="177"/>
      <c r="K56" s="178"/>
      <c r="L56" s="179"/>
      <c r="N56" s="160"/>
      <c r="O56" s="160"/>
      <c r="P56" s="160"/>
      <c r="Q56" s="160"/>
      <c r="R56" s="160"/>
      <c r="S56" s="160"/>
      <c r="T56" s="160"/>
      <c r="U56" s="160"/>
      <c r="V56" s="160"/>
      <c r="W56" s="160"/>
    </row>
    <row r="57" spans="1:24" s="160" customFormat="1" ht="15.45" customHeight="1" x14ac:dyDescent="0.2">
      <c r="A57" s="165"/>
      <c r="C57" s="180"/>
      <c r="D57" s="167"/>
      <c r="E57" s="168"/>
      <c r="H57" s="169"/>
      <c r="I57" s="169"/>
      <c r="J57" s="47"/>
      <c r="K57" s="47"/>
      <c r="L57" s="16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4" s="160" customFormat="1" ht="3.75" customHeight="1" x14ac:dyDescent="0.2">
      <c r="A58" s="165"/>
      <c r="C58" s="168"/>
      <c r="D58" s="167"/>
      <c r="E58" s="168"/>
      <c r="H58" s="169"/>
      <c r="I58" s="169"/>
      <c r="J58" s="47"/>
      <c r="K58" s="47"/>
      <c r="L58" s="16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4" s="160" customFormat="1" ht="24" customHeight="1" x14ac:dyDescent="0.2">
      <c r="A59" s="165"/>
      <c r="C59" s="181" t="s">
        <v>207</v>
      </c>
      <c r="D59" s="167"/>
      <c r="E59" s="182" t="s">
        <v>208</v>
      </c>
      <c r="H59" s="169"/>
      <c r="I59" s="169"/>
      <c r="J59" s="47"/>
      <c r="K59" s="47"/>
      <c r="L59" s="16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4" ht="24" customHeight="1" x14ac:dyDescent="0.2">
      <c r="B60" s="167"/>
      <c r="C60" s="183"/>
      <c r="D60" s="183"/>
      <c r="E60" s="182" t="s">
        <v>209</v>
      </c>
      <c r="F60" s="167"/>
      <c r="G60" s="167"/>
      <c r="H60" s="179"/>
      <c r="I60" s="179"/>
      <c r="J60" s="178"/>
      <c r="K60" s="178"/>
    </row>
    <row r="61" spans="1:24" ht="13.05" customHeight="1" x14ac:dyDescent="0.2">
      <c r="B61" s="167"/>
      <c r="D61" s="167"/>
      <c r="F61" s="167"/>
      <c r="G61" s="167"/>
      <c r="H61" s="179"/>
      <c r="I61" s="179"/>
      <c r="J61" s="178"/>
      <c r="K61" s="178"/>
    </row>
    <row r="62" spans="1:24" x14ac:dyDescent="0.2">
      <c r="B62" s="167"/>
      <c r="D62" s="167"/>
      <c r="F62" s="167"/>
      <c r="G62" s="167"/>
      <c r="H62" s="179"/>
      <c r="I62" s="179"/>
      <c r="J62" s="178"/>
      <c r="K62" s="178"/>
    </row>
    <row r="63" spans="1:24" x14ac:dyDescent="0.2">
      <c r="B63" s="167"/>
      <c r="D63" s="167"/>
      <c r="F63" s="167"/>
      <c r="G63" s="167"/>
      <c r="H63" s="179"/>
      <c r="I63" s="179"/>
      <c r="J63" s="178"/>
      <c r="K63" s="178"/>
    </row>
    <row r="64" spans="1:24" x14ac:dyDescent="0.2">
      <c r="B64" s="167"/>
      <c r="D64" s="167"/>
      <c r="F64" s="167"/>
      <c r="G64" s="167"/>
      <c r="H64" s="179"/>
      <c r="I64" s="179"/>
      <c r="J64" s="178"/>
      <c r="K64" s="178"/>
    </row>
    <row r="65" spans="2:9" x14ac:dyDescent="0.2">
      <c r="B65" s="167"/>
      <c r="D65" s="167"/>
      <c r="F65" s="167"/>
      <c r="G65" s="167"/>
      <c r="H65" s="179"/>
      <c r="I65" s="179"/>
    </row>
    <row r="66" spans="2:9" x14ac:dyDescent="0.2">
      <c r="B66" s="167"/>
      <c r="D66" s="167"/>
      <c r="F66" s="167"/>
      <c r="G66" s="167"/>
      <c r="H66" s="179"/>
      <c r="I66" s="179"/>
    </row>
    <row r="67" spans="2:9" x14ac:dyDescent="0.2">
      <c r="B67" s="167"/>
      <c r="D67" s="167"/>
      <c r="F67" s="167"/>
      <c r="G67" s="167"/>
      <c r="H67" s="179"/>
      <c r="I67" s="179"/>
    </row>
    <row r="68" spans="2:9" x14ac:dyDescent="0.2">
      <c r="B68" s="167"/>
      <c r="D68" s="167"/>
      <c r="F68" s="167"/>
      <c r="G68" s="167"/>
      <c r="H68" s="179"/>
      <c r="I68" s="179"/>
    </row>
    <row r="69" spans="2:9" x14ac:dyDescent="0.2">
      <c r="B69" s="184"/>
      <c r="D69" s="167"/>
      <c r="F69" s="184"/>
      <c r="G69" s="184"/>
      <c r="H69" s="179"/>
      <c r="I69" s="179"/>
    </row>
    <row r="70" spans="2:9" x14ac:dyDescent="0.2">
      <c r="B70" s="184"/>
      <c r="D70" s="167"/>
      <c r="F70" s="184"/>
      <c r="G70" s="184"/>
      <c r="H70" s="179"/>
      <c r="I70" s="179"/>
    </row>
    <row r="71" spans="2:9" x14ac:dyDescent="0.2">
      <c r="B71" s="184"/>
      <c r="D71" s="184"/>
      <c r="F71" s="184"/>
      <c r="G71" s="184"/>
      <c r="H71" s="179"/>
      <c r="I71" s="179"/>
    </row>
    <row r="72" spans="2:9" x14ac:dyDescent="0.2">
      <c r="B72" s="184"/>
      <c r="D72" s="184"/>
      <c r="F72" s="184"/>
      <c r="G72" s="184"/>
    </row>
    <row r="73" spans="2:9" x14ac:dyDescent="0.2">
      <c r="B73" s="184"/>
      <c r="D73" s="184"/>
      <c r="F73" s="184"/>
      <c r="G73" s="184"/>
    </row>
    <row r="74" spans="2:9" x14ac:dyDescent="0.2">
      <c r="B74" s="184"/>
      <c r="D74" s="184"/>
      <c r="F74" s="184"/>
      <c r="G74" s="184"/>
    </row>
    <row r="75" spans="2:9" x14ac:dyDescent="0.2">
      <c r="B75" s="184"/>
      <c r="D75" s="184"/>
      <c r="F75" s="184"/>
      <c r="G75" s="184"/>
    </row>
    <row r="76" spans="2:9" x14ac:dyDescent="0.2">
      <c r="B76" s="184"/>
      <c r="F76" s="184"/>
      <c r="G76" s="184"/>
    </row>
    <row r="77" spans="2:9" x14ac:dyDescent="0.2">
      <c r="B77" s="184"/>
      <c r="F77" s="184"/>
      <c r="G77" s="184"/>
    </row>
    <row r="78" spans="2:9" x14ac:dyDescent="0.2">
      <c r="B78" s="184"/>
      <c r="F78" s="184"/>
      <c r="G78" s="184"/>
    </row>
    <row r="79" spans="2:9" x14ac:dyDescent="0.2">
      <c r="B79" s="184"/>
      <c r="F79" s="184"/>
      <c r="G79" s="184"/>
    </row>
  </sheetData>
  <sheetProtection formatCells="0" insertHyperlinks="0"/>
  <mergeCells count="38">
    <mergeCell ref="C47:C49"/>
    <mergeCell ref="J47:K47"/>
    <mergeCell ref="J48:K48"/>
    <mergeCell ref="C50:F50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13" man="1"/>
  </rowBreaks>
  <colBreaks count="1" manualBreakCount="1">
    <brk id="7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284FB-3862-4441-800D-E740CD349E9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2025-09-22T01:41:14Z</dcterms:created>
  <dcterms:modified xsi:type="dcterms:W3CDTF">2025-09-22T01:52:45Z</dcterms:modified>
</cp:coreProperties>
</file>