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54CD4CD5-797F-4772-B894-4C5EA569FE3A}" xr6:coauthVersionLast="47" xr6:coauthVersionMax="47" xr10:uidLastSave="{00000000-0000-0000-0000-000000000000}"/>
  <bookViews>
    <workbookView xWindow="28680" yWindow="-120" windowWidth="29040" windowHeight="15840" xr2:uid="{158490B6-B6F4-482F-B76E-642DFDEE8D29}"/>
  </bookViews>
  <sheets>
    <sheet name="かごしま" sheetId="2" r:id="rId1"/>
    <sheet name="Sheet1" sheetId="1" r:id="rId2"/>
  </sheets>
  <externalReferences>
    <externalReference r:id="rId3"/>
  </externalReferences>
  <definedNames>
    <definedName name="_xlnm._FilterDatabase" localSheetId="0" hidden="1">かごしま!$A$10:$L$42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かごしま!$A$1:$L$54</definedName>
    <definedName name="Z_12B79591_0D7E_424A_BCB9_01520579CC20_.wvu.PrintArea" localSheetId="0" hidden="1">かごしま!$B$1:$J$53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K42" i="2"/>
  <c r="J42" i="2"/>
  <c r="I42" i="2"/>
  <c r="F42" i="2"/>
  <c r="D3" i="2" s="1"/>
  <c r="D5" i="2" s="1"/>
  <c r="E42" i="2"/>
  <c r="C40" i="2"/>
  <c r="C26" i="2"/>
</calcChain>
</file>

<file path=xl/sharedStrings.xml><?xml version="1.0" encoding="utf-8"?>
<sst xmlns="http://schemas.openxmlformats.org/spreadsheetml/2006/main" count="114" uniqueCount="111">
  <si>
    <t>リビングかごしま</t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</si>
  <si>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</si>
  <si>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</si>
  <si>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</si>
  <si>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</si>
  <si>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</si>
  <si>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</si>
  <si>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</si>
  <si>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</si>
  <si>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</si>
  <si>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</si>
  <si>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</si>
  <si>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</si>
  <si>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</si>
  <si>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</si>
  <si>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</si>
  <si>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</si>
  <si>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</si>
  <si>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</si>
  <si>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</si>
  <si>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</si>
  <si>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</si>
  <si>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10月6日改定版</t>
    <rPh sb="2" eb="3">
      <t>ガツ</t>
    </rPh>
    <rPh sb="4" eb="6">
      <t>カイテイ</t>
    </rPh>
    <rPh sb="6" eb="7">
      <t>ハン</t>
    </rPh>
    <phoneticPr fontId="7"/>
  </si>
  <si>
    <t>CD</t>
    <phoneticPr fontId="7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</si>
  <si>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</si>
  <si>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</si>
  <si>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</si>
  <si>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</si>
  <si>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</si>
  <si>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  <phoneticPr fontId="7"/>
  </si>
  <si>
    <t>戸建部数</t>
    <rPh sb="0" eb="2">
      <t>コダテ</t>
    </rPh>
    <rPh sb="2" eb="4">
      <t>ブスウ</t>
    </rPh>
    <phoneticPr fontId="7"/>
  </si>
  <si>
    <t>分譲M</t>
    <rPh sb="0" eb="2">
      <t>ブンジョウ</t>
    </rPh>
    <phoneticPr fontId="7"/>
  </si>
  <si>
    <t>賃貸集合</t>
    <rPh sb="0" eb="2">
      <t>チンタイ</t>
    </rPh>
    <rPh sb="2" eb="4">
      <t>シュウゴウ</t>
    </rPh>
    <phoneticPr fontId="7"/>
  </si>
  <si>
    <t>企業</t>
    <rPh sb="0" eb="2">
      <t>キギョウ</t>
    </rPh>
    <phoneticPr fontId="7"/>
  </si>
  <si>
    <t>①</t>
    <phoneticPr fontId="1"/>
  </si>
  <si>
    <t>鹿児島市</t>
    <rPh sb="0" eb="3">
      <t>カゴシマ</t>
    </rPh>
    <rPh sb="3" eb="4">
      <t>シ</t>
    </rPh>
    <phoneticPr fontId="17"/>
  </si>
  <si>
    <t>谷山南</t>
  </si>
  <si>
    <t>平川町、下福元町、錦江台1～3、光山1・2、坂之上1～8、南栄5、和田1～3、慈眼寺町</t>
  </si>
  <si>
    <t>谷山中央</t>
  </si>
  <si>
    <t>谷山中央1～8、上福元町、西谷山1～4</t>
    <phoneticPr fontId="7"/>
  </si>
  <si>
    <t>谷山北</t>
  </si>
  <si>
    <t>小松原1・2、東谷山1～7</t>
  </si>
  <si>
    <t>中山・皇徳寺台</t>
  </si>
  <si>
    <t>希望ヶ丘、自由ヶ丘1・2、清和1～4、中山1・2、中山町、山田町、皇徳寺台1～5</t>
  </si>
  <si>
    <t>星ヶ峯</t>
  </si>
  <si>
    <t>星ヶ峯1～6</t>
  </si>
  <si>
    <t>桜ヶ丘・宇宿</t>
  </si>
  <si>
    <t>桜ヶ丘1～8、魚見町、小原町、宇宿1～9、向陽1・2、広木1～3</t>
  </si>
  <si>
    <t>紫原</t>
  </si>
  <si>
    <t>紫原1～7、西紫原町、日之出町、南新町</t>
  </si>
  <si>
    <t>郡元・鴨池</t>
  </si>
  <si>
    <t>新栄町、南郡元町、東郡元町、三和町、真砂本町、真砂町、鴨池新町、与次郎2、郡元1～3、鴨池1・2</t>
  </si>
  <si>
    <t>唐湊</t>
  </si>
  <si>
    <t>唐湊1～4、郡元町</t>
  </si>
  <si>
    <t>荒田</t>
  </si>
  <si>
    <t>下荒田1～4、天保山町、荒田1・2</t>
  </si>
  <si>
    <t>中央駅周辺</t>
  </si>
  <si>
    <t>上荒田町、上之園町、高麗町、中央町、西田1～3、武1～3</t>
  </si>
  <si>
    <t>田上</t>
  </si>
  <si>
    <t>田上台1～4、田上1～8、田上町</t>
  </si>
  <si>
    <t>西陵</t>
  </si>
  <si>
    <t>西陵1～8、五ヶ別府町、西別府町</t>
  </si>
  <si>
    <t>武岡・明和</t>
  </si>
  <si>
    <t>武岡1～6、明和1～5</t>
  </si>
  <si>
    <t>原良・城西</t>
  </si>
  <si>
    <t>原良町、原良1～7、永吉1～3、薬師1・2、常盤町、常盤1・2、鷹師1・2、城西1～3</t>
  </si>
  <si>
    <t>天文館</t>
  </si>
  <si>
    <t>城南町、錦江町、甲突町、南林寺町、松原町、新屋敷町、加治屋町、樋之口町、山之口町、千日町、　　　　　　　　　　　　　　　　　　　　　　西千石町、東千石町、平之町、照国町、呉服町、船津町、中町、金生町、泉町、大黒町、新町、堀江町、　　　　　　　　　　　　　　　　　　　　住吉町、名山町、易居町、小川町、浜町、山下町、城山町</t>
    <phoneticPr fontId="7"/>
  </si>
  <si>
    <t>上町</t>
  </si>
  <si>
    <t>上本町、柳町、長田町、春日町、祇園之洲町、冷水町、大竜町、下竜尾町、上竜尾町、池之上町、稲荷町、清水町、皷川町</t>
  </si>
  <si>
    <t>坂元</t>
  </si>
  <si>
    <t>西坂元町、坂元町、東坂元1～4</t>
  </si>
  <si>
    <t>玉里団地</t>
  </si>
  <si>
    <t>玉里団地1～3、若葉町</t>
  </si>
  <si>
    <t>草牟田</t>
  </si>
  <si>
    <t>新照院町、草牟田1・2、草牟田町、城山1・2、玉里町</t>
  </si>
  <si>
    <t>伊敷・小野</t>
  </si>
  <si>
    <t>下伊敷1～3、下伊敷町、伊敷1～8、小野1～4、犬迫町河頭、小山田町河頭</t>
  </si>
  <si>
    <t>伊敷台</t>
  </si>
  <si>
    <t>伊敷台1～7</t>
  </si>
  <si>
    <t>西伊敷・花野</t>
  </si>
  <si>
    <t>千年1・2、西伊敷1～7、緑ヶ丘町、岡之原町、花野光ヶ丘1・2</t>
  </si>
  <si>
    <t>吉野</t>
  </si>
  <si>
    <t>大明ヶ丘1～3、大石様川西部、柿之迫・中別府、吉野小周辺、吉野中周辺、吉野1～4、川上町、下田町</t>
    <phoneticPr fontId="7"/>
  </si>
  <si>
    <t>吉田</t>
  </si>
  <si>
    <t>牟礼岡1～3、吉田本名町</t>
    <phoneticPr fontId="7"/>
  </si>
  <si>
    <t>喜入</t>
  </si>
  <si>
    <t>喜入瀬々串町、喜入町、喜入前之浜町、喜入中名町</t>
  </si>
  <si>
    <t>郡山</t>
  </si>
  <si>
    <t>郡山町、油須木町、東俣町、川田町</t>
  </si>
  <si>
    <t>松元</t>
  </si>
  <si>
    <t>上谷口町、春山町、石谷町、松陽台、福山町</t>
  </si>
  <si>
    <t>②</t>
    <phoneticPr fontId="1"/>
  </si>
  <si>
    <t>姶良市・日置市</t>
    <rPh sb="2" eb="3">
      <t>シ</t>
    </rPh>
    <rPh sb="4" eb="6">
      <t>ヒオキ</t>
    </rPh>
    <rPh sb="6" eb="7">
      <t>シ</t>
    </rPh>
    <phoneticPr fontId="16"/>
  </si>
  <si>
    <t>姶良</t>
    <phoneticPr fontId="7"/>
  </si>
  <si>
    <t>西姶良1～4、東餅田、西餅田、宮島町、西宮島町、松原町1～3、平松、池島町、永池町、脇元、鍋倉、　　　　　　　　　　　　　　　　　　　　　三拾町、下名、船津、蒲生町 、加治木町木田</t>
    <phoneticPr fontId="7"/>
  </si>
  <si>
    <t>日置</t>
  </si>
  <si>
    <t>つつじヶ丘、妙円寺1～3、郡、郡1・2、猪鹿倉、猪鹿倉1、下谷口、徳重、徳重1～3</t>
  </si>
  <si>
    <t>③</t>
    <phoneticPr fontId="1"/>
  </si>
  <si>
    <t>薩摩川内市・
いちき串木野市</t>
    <phoneticPr fontId="16"/>
  </si>
  <si>
    <r>
      <t xml:space="preserve">　　　北薩 </t>
    </r>
    <r>
      <rPr>
        <b/>
        <sz val="11"/>
        <rFont val="ＭＳ Ｐゴシック"/>
        <family val="3"/>
        <charset val="128"/>
      </rPr>
      <t>※1</t>
    </r>
    <phoneticPr fontId="7"/>
  </si>
  <si>
    <t>平佐、向田町周辺、上川内、永利・勝目、いちき串木野</t>
  </si>
  <si>
    <t>合　計</t>
    <rPh sb="0" eb="1">
      <t>ゴウ</t>
    </rPh>
    <rPh sb="2" eb="3">
      <t>ケイ</t>
    </rPh>
    <phoneticPr fontId="5"/>
  </si>
  <si>
    <t>※ 配布町丁、部数などの内容は、10/18・10/25・11/1・11/8・11/6の各号において有効です。</t>
    <phoneticPr fontId="16"/>
  </si>
  <si>
    <t>※ 選別は同配(重ね配布)になります。</t>
    <rPh sb="5" eb="6">
      <t>ドウ</t>
    </rPh>
    <rPh sb="6" eb="7">
      <t>ハイ</t>
    </rPh>
    <rPh sb="8" eb="9">
      <t>カサ</t>
    </rPh>
    <rPh sb="10" eb="12">
      <t>ハイフ</t>
    </rPh>
    <phoneticPr fontId="16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</si>
  <si>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6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</si>
  <si>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6"/>
  </si>
  <si>
    <t>※一般紙折込と手法が相違しますので、必ず予備部数(２％）を加えて納品してください。お申込みはグループ単位になります。</t>
    <phoneticPr fontId="7"/>
  </si>
  <si>
    <t>※ 部数・町丁名などの記載内容は表示期間内であっても、住宅事情等により変更されることがあります。</t>
    <phoneticPr fontId="7"/>
  </si>
  <si>
    <t>※1北薩地区は第3週のみ発行。</t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</si>
  <si>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rPh sb="141" eb="142">
      <t>オド</t>
    </rPh>
    <rPh sb="142" eb="143">
      <t>バシ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</si>
</sst>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2" fillId="0" borderId="16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2" applyFont="1" applyFill="1" applyBorder="1" applyAlignment="1">
      <alignment horizontal="right"/>
    </xf>
    <xf numFmtId="0" fontId="15" fillId="2" borderId="18" xfId="1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right" vertical="center"/>
    </xf>
    <xf numFmtId="38" fontId="14" fillId="0" borderId="26" xfId="2" applyFont="1" applyFill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10" fillId="0" borderId="28" xfId="1" applyFont="1" applyBorder="1" applyAlignment="1">
      <alignment horizontal="left" vertical="center" shrinkToFit="1"/>
    </xf>
    <xf numFmtId="38" fontId="10" fillId="0" borderId="26" xfId="1" applyNumberFormat="1" applyFont="1" applyBorder="1" applyAlignment="1" applyProtection="1">
      <alignment horizontal="right" vertical="center" shrinkToFit="1"/>
      <protection locked="0"/>
    </xf>
    <xf numFmtId="38" fontId="10" fillId="0" borderId="27" xfId="1" applyNumberFormat="1" applyFont="1" applyBorder="1" applyAlignment="1" applyProtection="1">
      <alignment horizontal="right" vertical="center" shrinkToFit="1"/>
      <protection locked="0"/>
    </xf>
    <xf numFmtId="38" fontId="10" fillId="0" borderId="29" xfId="1" applyNumberFormat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shrinkToFit="1"/>
    </xf>
    <xf numFmtId="0" fontId="10" fillId="0" borderId="33" xfId="1" applyFont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right" vertical="center"/>
    </xf>
    <xf numFmtId="38" fontId="14" fillId="0" borderId="33" xfId="2" applyFont="1" applyFill="1" applyBorder="1" applyAlignment="1" applyProtection="1">
      <alignment vertical="center"/>
      <protection locked="0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38" fontId="10" fillId="0" borderId="33" xfId="1" applyNumberFormat="1" applyFont="1" applyBorder="1" applyAlignment="1" applyProtection="1">
      <alignment horizontal="right" vertical="center" shrinkToFit="1"/>
      <protection locked="0"/>
    </xf>
    <xf numFmtId="38" fontId="10" fillId="0" borderId="34" xfId="1" applyNumberFormat="1" applyFont="1" applyBorder="1" applyAlignment="1" applyProtection="1">
      <alignment horizontal="right" vertical="center" shrinkToFit="1"/>
      <protection locked="0"/>
    </xf>
    <xf numFmtId="38" fontId="10" fillId="0" borderId="36" xfId="1" applyNumberFormat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180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wrapText="1" shrinkToFit="1"/>
      <protection locked="0"/>
    </xf>
    <xf numFmtId="0" fontId="10" fillId="0" borderId="35" xfId="1" applyFont="1" applyBorder="1" applyAlignment="1">
      <alignment vertical="center" wrapText="1" shrinkToFit="1"/>
    </xf>
    <xf numFmtId="38" fontId="10" fillId="0" borderId="33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4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10" fillId="0" borderId="32" xfId="1" applyFont="1" applyBorder="1" applyAlignment="1">
      <alignment horizontal="center"/>
    </xf>
    <xf numFmtId="0" fontId="10" fillId="0" borderId="34" xfId="1" applyFont="1" applyBorder="1" applyAlignment="1" applyProtection="1">
      <alignment vertical="center" wrapText="1"/>
      <protection locked="0"/>
    </xf>
    <xf numFmtId="0" fontId="10" fillId="0" borderId="35" xfId="1" applyFont="1" applyBorder="1" applyAlignment="1">
      <alignment vertical="center" wrapText="1"/>
    </xf>
    <xf numFmtId="38" fontId="10" fillId="0" borderId="33" xfId="1" applyNumberFormat="1" applyFont="1" applyBorder="1" applyAlignment="1" applyProtection="1">
      <alignment horizontal="right" vertical="center"/>
      <protection locked="0"/>
    </xf>
    <xf numFmtId="38" fontId="10" fillId="0" borderId="34" xfId="1" applyNumberFormat="1" applyFont="1" applyBorder="1" applyAlignment="1" applyProtection="1">
      <alignment horizontal="right" vertical="center"/>
      <protection locked="0"/>
    </xf>
    <xf numFmtId="38" fontId="10" fillId="0" borderId="36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Border="1" applyAlignment="1">
      <alignment horizontal="center" vertical="center" shrinkToFit="1"/>
    </xf>
    <xf numFmtId="0" fontId="10" fillId="0" borderId="34" xfId="1" applyFont="1" applyBorder="1" applyProtection="1">
      <alignment vertical="center"/>
      <protection locked="0"/>
    </xf>
    <xf numFmtId="0" fontId="10" fillId="0" borderId="35" xfId="1" applyFont="1" applyBorder="1" applyProtection="1">
      <alignment vertical="center"/>
      <protection locked="0"/>
    </xf>
    <xf numFmtId="38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38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38" fontId="14" fillId="0" borderId="40" xfId="2" applyFont="1" applyFill="1" applyBorder="1" applyAlignment="1">
      <alignment horizontal="right" vertical="center"/>
    </xf>
    <xf numFmtId="38" fontId="14" fillId="0" borderId="40" xfId="2" applyFont="1" applyFill="1" applyBorder="1" applyAlignment="1" applyProtection="1">
      <alignment vertical="center"/>
      <protection locked="0"/>
    </xf>
    <xf numFmtId="0" fontId="10" fillId="0" borderId="41" xfId="1" applyFont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38" fontId="10" fillId="0" borderId="43" xfId="1" applyNumberFormat="1" applyFont="1" applyBorder="1" applyAlignment="1" applyProtection="1">
      <alignment horizontal="right" vertical="center" shrinkToFit="1"/>
      <protection locked="0"/>
    </xf>
    <xf numFmtId="38" fontId="10" fillId="0" borderId="41" xfId="1" applyNumberFormat="1" applyFont="1" applyBorder="1" applyAlignment="1" applyProtection="1">
      <alignment horizontal="right" vertical="center" shrinkToFit="1"/>
      <protection locked="0"/>
    </xf>
    <xf numFmtId="38" fontId="10" fillId="0" borderId="44" xfId="1" applyNumberFormat="1" applyFont="1" applyBorder="1" applyAlignment="1" applyProtection="1">
      <alignment horizontal="righ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 applyProtection="1">
      <alignment vertical="center" wrapText="1"/>
      <protection locked="0"/>
    </xf>
    <xf numFmtId="0" fontId="10" fillId="0" borderId="28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180" fontId="10" fillId="0" borderId="39" xfId="1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4" fillId="0" borderId="39" xfId="2" applyFont="1" applyFill="1" applyBorder="1" applyAlignment="1">
      <alignment horizontal="right" vertical="center"/>
    </xf>
    <xf numFmtId="38" fontId="14" fillId="0" borderId="39" xfId="2" applyFont="1" applyFill="1" applyBorder="1" applyAlignment="1" applyProtection="1">
      <alignment vertical="center"/>
      <protection locked="0"/>
    </xf>
    <xf numFmtId="0" fontId="10" fillId="0" borderId="45" xfId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horizontal="left" vertical="center" shrinkToFit="1"/>
    </xf>
    <xf numFmtId="38" fontId="14" fillId="0" borderId="46" xfId="2" applyFont="1" applyFill="1" applyBorder="1" applyAlignment="1">
      <alignment horizontal="right" vertical="center"/>
    </xf>
    <xf numFmtId="38" fontId="14" fillId="0" borderId="46" xfId="2" applyFont="1" applyFill="1" applyBorder="1" applyAlignment="1" applyProtection="1">
      <alignment vertical="center"/>
      <protection locked="0"/>
    </xf>
    <xf numFmtId="0" fontId="10" fillId="0" borderId="47" xfId="1" applyFont="1" applyBorder="1" applyProtection="1">
      <alignment vertical="center"/>
      <protection locked="0"/>
    </xf>
    <xf numFmtId="0" fontId="10" fillId="0" borderId="48" xfId="1" applyFont="1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horizontal="right" vertical="center"/>
      <protection locked="0"/>
    </xf>
    <xf numFmtId="38" fontId="10" fillId="0" borderId="47" xfId="1" applyNumberFormat="1" applyFont="1" applyBorder="1" applyAlignment="1" applyProtection="1">
      <alignment horizontal="right" vertical="center"/>
      <protection locked="0"/>
    </xf>
    <xf numFmtId="38" fontId="10" fillId="0" borderId="49" xfId="1" applyNumberFormat="1" applyFont="1" applyBorder="1" applyAlignment="1" applyProtection="1">
      <alignment horizontal="right" vertical="center"/>
      <protection locked="0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10" fillId="0" borderId="52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38" fontId="14" fillId="0" borderId="54" xfId="2" applyFont="1" applyFill="1" applyBorder="1" applyAlignment="1"/>
    <xf numFmtId="38" fontId="14" fillId="0" borderId="55" xfId="2" applyFont="1" applyFill="1" applyBorder="1" applyAlignment="1">
      <alignment horizontal="right"/>
    </xf>
    <xf numFmtId="38" fontId="14" fillId="0" borderId="53" xfId="2" applyFont="1" applyFill="1" applyBorder="1" applyAlignment="1">
      <alignment horizontal="right"/>
    </xf>
    <xf numFmtId="38" fontId="14" fillId="0" borderId="39" xfId="2" applyFont="1" applyFill="1" applyBorder="1" applyAlignment="1">
      <alignment horizontal="right"/>
    </xf>
    <xf numFmtId="38" fontId="14" fillId="0" borderId="56" xfId="2" applyFont="1" applyFill="1" applyBorder="1" applyAlignment="1">
      <alignment horizontal="right"/>
    </xf>
    <xf numFmtId="17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0" fillId="0" borderId="0" xfId="4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0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10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57" xfId="1" applyFont="1" applyBorder="1" applyAlignment="1">
      <alignment horizontal="left" wrapText="1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21" fillId="0" borderId="0" xfId="1" applyFont="1" applyAlignment="1"/>
    <xf numFmtId="0" fontId="20" fillId="0" borderId="0" xfId="1" applyFont="1">
      <alignment vertical="center"/>
    </xf>
    <xf numFmtId="0" fontId="11" fillId="0" borderId="6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11" fillId="0" borderId="63" xfId="1" applyFont="1" applyBorder="1" applyAlignment="1">
      <alignment horizontal="left"/>
    </xf>
    <xf numFmtId="0" fontId="11" fillId="0" borderId="64" xfId="1" applyFont="1" applyBorder="1" applyAlignment="1">
      <alignment horizontal="left"/>
    </xf>
  </cellXfs>
  <cellStyles count="6">
    <cellStyle name="桁区切り 2" xfId="2" xr:uid="{2F65226D-4EB2-4B4D-A901-6BC8680C5D60}"/>
    <cellStyle name="桁区切り 2 2" xfId="5" xr:uid="{0A42F797-D75E-4AA4-8913-B89F04B5543C}"/>
    <cellStyle name="標準" xfId="0" builtinId="0"/>
    <cellStyle name="標準 15" xfId="3" xr:uid="{5F957AB7-9320-4097-BD5A-CE26F7D1CC6E}"/>
    <cellStyle name="標準 2" xfId="1" xr:uid="{6D6EA961-8386-491A-A4C8-7E8D14442775}"/>
    <cellStyle name="標準 2 2" xfId="4" xr:uid="{FBF21D73-4101-472E-85CB-75699D4C55AD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FF3DD8A-2AFA-40D5-9367-01B312589CF2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14250FF-1590-4BE1-8119-0645AC8E0986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7B99D8F-08FB-443D-A067-79311BCD970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F410E88-6C53-4699-9793-1BB76467C4B4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24082FB-435B-454F-B228-F8DFFD6404F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08389CF-CA4C-4A51-BCED-D84CACCEE639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13AC7E46-F227-4DC9-89A7-D4B491F9FCE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7733C44-3E85-4240-A52A-269F00257838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602C80AF-4C94-4512-AF6D-A53B26B63A9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D7F85CB-19F7-43BF-973B-C38B629517C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CF886095-BE09-4B85-AC60-6885C7222E5A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9557E1CC-4288-42B4-88D8-10ED7E9BA23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44F3A386-8F3E-4DBF-93FF-8B3199DABA1C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A5128C0-F2C3-4D28-8D16-A460C7700B03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A8DA57E-2BD5-40E6-B05A-CA17B0CB77F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86900</xdr:colOff>
      <xdr:row>4</xdr:row>
      <xdr:rowOff>341313</xdr:rowOff>
    </xdr:from>
    <xdr:to>
      <xdr:col>11</xdr:col>
      <xdr:colOff>587375</xdr:colOff>
      <xdr:row>4</xdr:row>
      <xdr:rowOff>357179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DC68B13-8DF9-4EC7-BFEF-48C0FD409D5F}"/>
            </a:ext>
          </a:extLst>
        </xdr:cNvPr>
        <xdr:cNvCxnSpPr/>
      </xdr:nvCxnSpPr>
      <xdr:spPr>
        <a:xfrm flipV="1">
          <a:off x="9813830" y="1865313"/>
          <a:ext cx="3236055" cy="19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E15F815F-BC2C-4715-83CA-8E0D2042060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260E72E1-E7AA-4ED1-97A1-A23AAB879A8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341095FF-563B-47F9-9D52-F372F12113F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D68A522F-CA57-4963-80C4-A1834FB5F34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1532E2E7-C633-4937-930F-42FA3C9F504B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48143FCA-3F1F-4151-8130-68B8F992CFC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CB826F36-291A-48E0-92A3-5BD024ACB29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0C907EDB-0012-4C5E-AC3D-0D93F2E82A6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4BC70E42-7ED2-4359-9D11-EB2AF6427F9B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CC0EC702-1019-4657-A35F-C1BD6DD3F5B8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BA4D4CA5-9001-46E4-B2BB-7976586AC1E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AE4FCD62-55B2-4A33-A48B-CFF6978CC3E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36AFFA03-B82E-472B-B8DC-D00114891F8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B2EEF890-C7C4-4129-9B5D-AF355FB4F64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C5A52BB5-A0E8-4046-8FF3-3535C7A061C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1F5456E7-F9F3-4676-B334-692127D34D79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0314337-A2C9-4BA7-8BD1-8CA46AF2B6D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F8C6A6D1-78FF-4E1B-B489-DA52DA05F647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5173628B-12BE-4504-A85B-553D0B9E5F9C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D4E43067-F1DC-4774-9F7D-46665DE09E4B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947B5C5-9761-47B1-8790-F5C33FF3F04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936BAF20-4D8B-43CE-A817-A0EE91A77B92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4D9732F8-5A35-4A8E-B10A-E9EE0A15F35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B8AAE0FB-9772-4324-86C3-6F75D92D548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4CADBE2A-3C10-4A7A-933A-00277276A0B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425D9572-3728-44B7-BB46-35C9177000E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FDC0E235-FEB2-4C87-AF1C-2DD7C28B0812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F0E71FE6-D9B8-402D-8397-F076B8AB347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E2C17F29-1A1B-4EFC-8B40-29F79664E3BB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3E8EA87C-C182-45C4-895F-D7116FC28931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DF4084EF-3AF8-4FDD-9B44-B2DBBD7F3463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80C2FF86-58CE-4455-8C4B-272B0AA6AFE6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5B67046B-2ED7-407D-A4F2-EDB1981EEB38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9683E9A-E3A0-4FF2-B3EB-FA5857226EF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7F16D19A-06D7-4383-B34B-5135E0C4A43B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1151E0F1-D00F-4889-9661-8921AE2C8FE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4AF99079-4D12-45EB-9463-3BA2072F6E68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7F666EFB-CF0F-4692-9887-AFEAFFA2B10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9FFFE419-9629-43F5-A255-5D3F446369E9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8C50B3F8-0BA4-4D5C-813E-BFA19E03E29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04BACE27-00F9-4532-95BF-1A0DF823BA3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EB3E8FB5-7A1A-437C-9925-51A9899B680F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EE0A2ABF-0F2E-4493-BA25-CEEBA1689090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A9C7D8B7-7D13-42A4-91F1-D54BBE8AEF39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39165B82-365A-4B78-8AFA-A384F9F03CC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CC702E32-5415-449D-B8EA-B0A42C63FD0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6E1CF6CF-46B7-49D0-9EB9-D3B453F9153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AAEFEFC9-D3DF-4167-808B-7AEB2A6EB84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A53A7AF2-2109-49F8-972F-3C6A26C4BBB8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296877C6-F723-4977-A9B5-0B11753FD81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68" name="Text Box 17">
          <a:extLst>
            <a:ext uri="{FF2B5EF4-FFF2-40B4-BE49-F238E27FC236}">
              <a16:creationId xmlns:a16="http://schemas.microsoft.com/office/drawing/2014/main" id="{4FC113A2-2C58-49A1-A8BA-96CA36153AA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121E53FA-9E98-41DF-90AC-2032435C8140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DF0963AE-6C54-4C97-AF0D-CDDDF4B5FD0B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6C014D03-251E-460F-937B-B1DE8FDA7B4D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ABC0C2F2-F8B6-4343-A186-74EFB6D2D420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B2BA021-5218-4A96-9C45-DAE12F827FB7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B15FEDB6-1D32-4A97-927E-A1DC4226C14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1021FAB0-7EDE-43D9-9A76-2D679DC1AF74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992C3535-E09E-4C7A-84D5-B3168FDD37D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4C773BDF-1580-4FE8-B856-A620FA41F164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74A142CA-4E12-49CD-93C7-71D959212493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E0EC0C4-F025-45CC-9C0B-2E21BD23393B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6EB1A9AB-37C3-427A-BC0C-13E074896999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3B98EDCA-9255-490F-AAA4-FDE60233433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3032D2E6-F653-4D55-A240-1D75179B64B3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14DB0D4-E439-4C79-A489-8720D23084FE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D72CA6C9-2B75-42BF-A60B-EDE3DDB4497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5E6B987C-5ABD-4D41-85D7-9254DECF563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498A22E5-335A-4072-BACD-CE7A9D0FBBC5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61133</xdr:colOff>
      <xdr:row>2</xdr:row>
      <xdr:rowOff>355600</xdr:rowOff>
    </xdr:from>
    <xdr:to>
      <xdr:col>11</xdr:col>
      <xdr:colOff>603779</xdr:colOff>
      <xdr:row>2</xdr:row>
      <xdr:rowOff>355600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B575150B-8121-45CD-9075-6C693C655839}"/>
            </a:ext>
          </a:extLst>
        </xdr:cNvPr>
        <xdr:cNvCxnSpPr/>
      </xdr:nvCxnSpPr>
      <xdr:spPr>
        <a:xfrm>
          <a:off x="9782348" y="1121410"/>
          <a:ext cx="32782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36328</xdr:colOff>
      <xdr:row>5</xdr:row>
      <xdr:rowOff>373063</xdr:rowOff>
    </xdr:from>
    <xdr:to>
      <xdr:col>11</xdr:col>
      <xdr:colOff>571500</xdr:colOff>
      <xdr:row>6</xdr:row>
      <xdr:rowOff>10649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EE6A8C1C-DAD0-4DD3-AA9F-5B9758468C4F}"/>
            </a:ext>
          </a:extLst>
        </xdr:cNvPr>
        <xdr:cNvCxnSpPr/>
      </xdr:nvCxnSpPr>
      <xdr:spPr>
        <a:xfrm flipV="1">
          <a:off x="9761353" y="2276158"/>
          <a:ext cx="3268847" cy="22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46986</xdr:colOff>
      <xdr:row>6</xdr:row>
      <xdr:rowOff>349250</xdr:rowOff>
    </xdr:from>
    <xdr:to>
      <xdr:col>11</xdr:col>
      <xdr:colOff>603250</xdr:colOff>
      <xdr:row>6</xdr:row>
      <xdr:rowOff>362615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DDD145C4-348B-4D40-B016-713F7290CE94}"/>
            </a:ext>
          </a:extLst>
        </xdr:cNvPr>
        <xdr:cNvCxnSpPr/>
      </xdr:nvCxnSpPr>
      <xdr:spPr>
        <a:xfrm flipV="1">
          <a:off x="9773916" y="2637155"/>
          <a:ext cx="3286129" cy="76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78E239F2-EB61-4D2A-9909-932693D71EE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3C4E1BA2-806B-4B26-A482-306CDCF17B1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9557DFF0-1AE2-4BB5-A21F-14F8C575F116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4A5DC88B-8B44-4684-B07A-27376D4F17C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ADF29144-0C3B-416E-9E49-EE07CBBEEA49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E7D961D-3E2E-4295-936E-DD6F6AE7C20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7800154D-23C1-4EFF-B5A1-893FAE243001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3F0D0A74-C28C-4955-A42B-CB2184F67063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74B257D1-C64F-4700-ABFC-EC907656D8D6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5F801372-795F-4B78-92DD-3DC6397D42DC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DC6C01B4-BB26-408E-AB6D-3AB525E7C08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6DC88C25-6F80-4BF8-A229-D8DD186B7C8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9C80CB68-7F8A-4E74-86E6-413AD5ADC4A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D1D72BEF-8F8E-4627-8B1A-FD3A58A64CE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6CE1A662-4E58-48E9-8DEA-9C79A1E4242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15E096E9-8AA0-486B-9866-775385C095FE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743E16C8-07CF-43E6-9F15-15020779ADF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C09573C2-D044-4E92-9A6A-EE6432F58DB5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7152BB08-7436-4F79-B559-71D57F898577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ED1FBE33-4E38-411D-99AD-87E5F46E21A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1A3CC7D1-3064-4783-B93F-BF6601830C41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61201495-4DC4-4103-99B0-61006E459ED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D2BC9284-2CBB-4769-BDFC-5B0A94B1BD9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1DF5341F-17B6-4E38-99F5-4CE2C0031E2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399DEDBA-483F-401E-8C1D-E854BC22016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F59E58AD-C346-43BF-9999-750D5B38D15F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B17EC039-A8FB-46BD-9D28-B0A5809FA654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8DEB046C-37A6-4AE6-BBFC-8E16D84FC63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94886E85-8946-47F3-AFA6-DEDEB3BF5A06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70997B81-6CE1-4A59-BC23-78D94D7111B9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9A4593DF-9955-4E19-81EB-B71513C3D8CF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A3E554BD-3824-45D4-A187-F431B3B432C9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5E7052D2-60E9-4A99-BC78-92BD495B86D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B7A1EE5F-C692-4DB8-9333-6C3AB0E3E6D0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A0A1B894-4C84-45E7-BE4B-8046DD978659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9A690BEA-0A3C-4AE8-A3C7-5EEF87F29CE4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99D79C0B-73AF-46AB-838A-2C7A9762C00B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40266546-9A0D-4834-8D63-CB00E4EFE9B4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230E60D4-58A9-4860-B728-E82655575B2D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CD14C60F-8BF1-437E-AD0B-472D2BC8FF8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1D7DE835-E013-4A08-A5D7-9162B16D302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69CC1DDE-AE00-4887-B007-17877534994A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11048214-F1A5-4414-89C1-C7D7FF19836B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F540A24F-FBAC-484F-9D3A-311A7D4AB8E7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237FF597-FA93-4F21-B7FE-FC62D2B3AA2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F9BC2CC4-5263-4874-8ED4-3067EDA0BB6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1FEB6BD0-0B72-4AF6-90FA-5EEBE94E655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6380BBC9-A440-414B-B251-90BA0AD93B9D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1FCC5FEC-2829-481B-B6C7-C6A222243044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BE221B97-1283-470C-B16C-3D58A1BF4B9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C1E2337C-91A9-4E02-8EBB-0E940F9E94D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60514C0B-47BF-4F7C-8A44-EE55AEB31FA0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AC15C64A-E8D7-40FF-A4DA-324E4FC3C7E3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E9BDF250-E4C8-475E-B017-B07C181D4F0F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665734</xdr:colOff>
      <xdr:row>46</xdr:row>
      <xdr:rowOff>208177</xdr:rowOff>
    </xdr:from>
    <xdr:to>
      <xdr:col>12</xdr:col>
      <xdr:colOff>934</xdr:colOff>
      <xdr:row>52</xdr:row>
      <xdr:rowOff>188677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A295287E-D9BB-44EA-88EA-2CCEBEB6A861}"/>
            </a:ext>
          </a:extLst>
        </xdr:cNvPr>
        <xdr:cNvGrpSpPr>
          <a:grpSpLocks noChangeAspect="1"/>
        </xdr:cNvGrpSpPr>
      </xdr:nvGrpSpPr>
      <xdr:grpSpPr>
        <a:xfrm>
          <a:off x="11147044" y="14336201"/>
          <a:ext cx="1998390" cy="1364619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3E86DD40-9BD0-BDCB-75B1-585A3DC2B1D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58EDDC96-F2FF-D450-57F0-EF9DEA1801C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DE058D5F-A175-822E-8BF0-D067BA60C896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FD49426B-9AC8-9373-4961-2C564CF38C1B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1C94675A-00AB-73EB-D381-7352C1A84BA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9F0B-D071-40FB-8AC7-B398883DEEF7}">
  <sheetPr codeName="Sheet20">
    <tabColor theme="5" tint="0.59999389629810485"/>
    <pageSetUpPr fitToPage="1"/>
  </sheetPr>
  <dimension ref="A1:L101"/>
  <sheetViews>
    <sheetView showGridLines="0" tabSelected="1" view="pageBreakPreview" zoomScale="70" zoomScaleNormal="80" zoomScaleSheetLayoutView="70" workbookViewId="0"/>
  </sheetViews>
  <sheetFormatPr defaultColWidth="8.09765625" defaultRowHeight="19.05" customHeight="1" x14ac:dyDescent="0.45"/>
  <cols>
    <col min="1" max="1" width="3.796875" style="144" customWidth="1"/>
    <col min="2" max="2" width="4.69921875" style="157" customWidth="1"/>
    <col min="3" max="3" width="13.19921875" style="157" customWidth="1"/>
    <col min="4" max="4" width="12.296875" style="144" customWidth="1"/>
    <col min="5" max="6" width="10.5" style="157" customWidth="1"/>
    <col min="7" max="7" width="72.59765625" style="157" customWidth="1"/>
    <col min="8" max="8" width="9.59765625" style="157" customWidth="1"/>
    <col min="9" max="12" width="8.796875" style="157" customWidth="1"/>
    <col min="13" max="16384" width="8.09765625" style="157"/>
  </cols>
  <sheetData>
    <row r="1" spans="1:12" s="6" customFormat="1" ht="30" customHeight="1" x14ac:dyDescent="0.45">
      <c r="A1" s="1"/>
      <c r="B1" s="2" t="s">
        <v>0</v>
      </c>
      <c r="C1" s="1"/>
      <c r="D1" s="1"/>
      <c r="E1" s="1"/>
      <c r="F1" s="3" t="s">
        <v>1</v>
      </c>
      <c r="G1" s="3"/>
      <c r="H1" s="4"/>
      <c r="I1" s="4"/>
      <c r="J1" s="5"/>
      <c r="L1" s="5">
        <v>546</v>
      </c>
    </row>
    <row r="2" spans="1:12" s="7" customFormat="1" ht="30" customHeight="1" x14ac:dyDescent="0.2">
      <c r="B2" s="8" t="s">
        <v>2</v>
      </c>
      <c r="C2" s="9"/>
      <c r="D2" s="10"/>
      <c r="E2" s="11"/>
      <c r="F2" s="12" t="s">
        <v>3</v>
      </c>
      <c r="G2" s="13" t="s">
        <v>4</v>
      </c>
      <c r="H2" s="14" t="s">
        <v>5</v>
      </c>
      <c r="I2" s="15"/>
      <c r="J2" s="15"/>
    </row>
    <row r="3" spans="1:12" s="7" customFormat="1" ht="30" customHeight="1" x14ac:dyDescent="0.2">
      <c r="B3" s="16" t="s">
        <v>6</v>
      </c>
      <c r="C3" s="17"/>
      <c r="D3" s="18">
        <f>F42</f>
        <v>0</v>
      </c>
      <c r="E3" s="19"/>
      <c r="F3" s="20" t="s">
        <v>7</v>
      </c>
      <c r="G3" s="21"/>
      <c r="H3" s="22"/>
      <c r="I3" s="15"/>
      <c r="J3" s="23"/>
      <c r="L3" s="23" t="s">
        <v>8</v>
      </c>
    </row>
    <row r="4" spans="1:12" s="7" customFormat="1" ht="30" customHeight="1" x14ac:dyDescent="0.2">
      <c r="B4" s="16" t="s">
        <v>9</v>
      </c>
      <c r="C4" s="17"/>
      <c r="D4" s="24"/>
      <c r="E4" s="25"/>
      <c r="F4" s="26" t="s">
        <v>10</v>
      </c>
      <c r="G4" s="27" t="s">
        <v>11</v>
      </c>
      <c r="H4" s="14" t="s">
        <v>12</v>
      </c>
      <c r="I4" s="15"/>
      <c r="J4" s="28"/>
    </row>
    <row r="5" spans="1:12" s="7" customFormat="1" ht="30" customHeight="1" x14ac:dyDescent="0.2">
      <c r="B5" s="16" t="s">
        <v>13</v>
      </c>
      <c r="C5" s="17"/>
      <c r="D5" s="18">
        <f>ROUND(D3*D4,0)</f>
        <v>0</v>
      </c>
      <c r="E5" s="19"/>
      <c r="F5" s="26" t="s">
        <v>10</v>
      </c>
      <c r="G5" s="21"/>
      <c r="H5" s="22"/>
      <c r="I5" s="15"/>
      <c r="J5" s="28"/>
    </row>
    <row r="6" spans="1:12" s="7" customFormat="1" ht="30" customHeight="1" x14ac:dyDescent="0.2">
      <c r="B6" s="16" t="s">
        <v>14</v>
      </c>
      <c r="C6" s="17"/>
      <c r="D6" s="29"/>
      <c r="E6" s="30"/>
      <c r="F6" s="31"/>
      <c r="G6" s="32" t="s">
        <v>15</v>
      </c>
      <c r="H6" s="14" t="s">
        <v>16</v>
      </c>
      <c r="I6" s="15"/>
      <c r="J6" s="23"/>
      <c r="L6" s="23" t="s">
        <v>8</v>
      </c>
    </row>
    <row r="7" spans="1:12" s="7" customFormat="1" ht="30" customHeight="1" x14ac:dyDescent="0.2">
      <c r="B7" s="33" t="s">
        <v>17</v>
      </c>
      <c r="C7" s="34"/>
      <c r="D7" s="35"/>
      <c r="E7" s="36"/>
      <c r="F7" s="37" t="s">
        <v>7</v>
      </c>
      <c r="G7" s="38" t="s">
        <v>18</v>
      </c>
      <c r="H7" s="14" t="s">
        <v>19</v>
      </c>
      <c r="I7" s="15"/>
      <c r="J7" s="15"/>
    </row>
    <row r="8" spans="1:12" s="7" customFormat="1" ht="30" customHeight="1" x14ac:dyDescent="0.2">
      <c r="B8" s="39" t="s">
        <v>20</v>
      </c>
      <c r="C8" s="39"/>
      <c r="D8" s="40"/>
      <c r="E8" s="40"/>
      <c r="F8" s="41"/>
      <c r="G8" s="6"/>
      <c r="H8" s="6"/>
      <c r="I8" s="42"/>
      <c r="J8" s="43"/>
      <c r="K8" s="43" t="s">
        <v>21</v>
      </c>
    </row>
    <row r="9" spans="1:12" s="44" customFormat="1" ht="24" customHeight="1" x14ac:dyDescent="0.2">
      <c r="B9" s="45"/>
      <c r="C9" s="46"/>
      <c r="G9" s="47"/>
      <c r="H9" s="48"/>
      <c r="I9" s="49"/>
      <c r="J9" s="50"/>
      <c r="K9" s="50"/>
      <c r="L9" s="50" t="s">
        <v>22</v>
      </c>
    </row>
    <row r="10" spans="1:12" s="59" customFormat="1" ht="21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3" t="s">
        <v>27</v>
      </c>
      <c r="F10" s="53" t="s">
        <v>28</v>
      </c>
      <c r="G10" s="55" t="s">
        <v>29</v>
      </c>
      <c r="H10" s="56"/>
      <c r="I10" s="54" t="s">
        <v>30</v>
      </c>
      <c r="J10" s="54" t="s">
        <v>31</v>
      </c>
      <c r="K10" s="57" t="s">
        <v>32</v>
      </c>
      <c r="L10" s="58" t="s">
        <v>33</v>
      </c>
    </row>
    <row r="11" spans="1:12" s="7" customFormat="1" ht="21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14779</v>
      </c>
      <c r="F11" s="65"/>
      <c r="G11" s="66" t="s">
        <v>37</v>
      </c>
      <c r="H11" s="67"/>
      <c r="I11" s="68">
        <v>10186</v>
      </c>
      <c r="J11" s="68">
        <v>20</v>
      </c>
      <c r="K11" s="69">
        <v>4237</v>
      </c>
      <c r="L11" s="70">
        <v>196</v>
      </c>
    </row>
    <row r="12" spans="1:12" s="7" customFormat="1" ht="21" customHeight="1" x14ac:dyDescent="0.2">
      <c r="A12" s="71">
        <v>2</v>
      </c>
      <c r="B12" s="72"/>
      <c r="C12" s="73"/>
      <c r="D12" s="74" t="s">
        <v>38</v>
      </c>
      <c r="E12" s="75">
        <v>11610</v>
      </c>
      <c r="F12" s="76"/>
      <c r="G12" s="77" t="s">
        <v>39</v>
      </c>
      <c r="H12" s="78"/>
      <c r="I12" s="79">
        <v>5660</v>
      </c>
      <c r="J12" s="79">
        <v>1068</v>
      </c>
      <c r="K12" s="80">
        <v>4511</v>
      </c>
      <c r="L12" s="81">
        <v>322</v>
      </c>
    </row>
    <row r="13" spans="1:12" s="7" customFormat="1" ht="21" customHeight="1" x14ac:dyDescent="0.2">
      <c r="A13" s="71">
        <v>3</v>
      </c>
      <c r="B13" s="72"/>
      <c r="C13" s="73"/>
      <c r="D13" s="74" t="s">
        <v>40</v>
      </c>
      <c r="E13" s="75">
        <v>9376</v>
      </c>
      <c r="F13" s="76"/>
      <c r="G13" s="77" t="s">
        <v>41</v>
      </c>
      <c r="H13" s="78"/>
      <c r="I13" s="79">
        <v>3103</v>
      </c>
      <c r="J13" s="79">
        <v>510</v>
      </c>
      <c r="K13" s="80">
        <v>5381</v>
      </c>
      <c r="L13" s="81">
        <v>379</v>
      </c>
    </row>
    <row r="14" spans="1:12" s="7" customFormat="1" ht="21" customHeight="1" x14ac:dyDescent="0.2">
      <c r="A14" s="71">
        <v>4</v>
      </c>
      <c r="B14" s="72"/>
      <c r="C14" s="73"/>
      <c r="D14" s="74" t="s">
        <v>42</v>
      </c>
      <c r="E14" s="75">
        <v>14227</v>
      </c>
      <c r="F14" s="76"/>
      <c r="G14" s="77" t="s">
        <v>43</v>
      </c>
      <c r="H14" s="78"/>
      <c r="I14" s="79">
        <v>9958</v>
      </c>
      <c r="J14" s="79">
        <v>0</v>
      </c>
      <c r="K14" s="80">
        <v>3982</v>
      </c>
      <c r="L14" s="81">
        <v>295</v>
      </c>
    </row>
    <row r="15" spans="1:12" s="7" customFormat="1" ht="21" customHeight="1" x14ac:dyDescent="0.2">
      <c r="A15" s="71">
        <v>5</v>
      </c>
      <c r="B15" s="72"/>
      <c r="C15" s="73"/>
      <c r="D15" s="74" t="s">
        <v>44</v>
      </c>
      <c r="E15" s="75">
        <v>4493</v>
      </c>
      <c r="F15" s="76"/>
      <c r="G15" s="77" t="s">
        <v>45</v>
      </c>
      <c r="H15" s="82"/>
      <c r="I15" s="79">
        <v>3213</v>
      </c>
      <c r="J15" s="79">
        <v>0</v>
      </c>
      <c r="K15" s="80">
        <v>1217</v>
      </c>
      <c r="L15" s="81">
        <v>55</v>
      </c>
    </row>
    <row r="16" spans="1:12" s="7" customFormat="1" ht="21" customHeight="1" x14ac:dyDescent="0.2">
      <c r="A16" s="71">
        <v>6</v>
      </c>
      <c r="B16" s="72"/>
      <c r="C16" s="73"/>
      <c r="D16" s="74" t="s">
        <v>46</v>
      </c>
      <c r="E16" s="75">
        <v>15944</v>
      </c>
      <c r="F16" s="76"/>
      <c r="G16" s="77" t="s">
        <v>47</v>
      </c>
      <c r="H16" s="82"/>
      <c r="I16" s="79">
        <v>8528</v>
      </c>
      <c r="J16" s="79">
        <v>660</v>
      </c>
      <c r="K16" s="80">
        <v>6297</v>
      </c>
      <c r="L16" s="81">
        <v>360</v>
      </c>
    </row>
    <row r="17" spans="1:12" s="7" customFormat="1" ht="21" customHeight="1" x14ac:dyDescent="0.2">
      <c r="A17" s="71">
        <v>7</v>
      </c>
      <c r="B17" s="72"/>
      <c r="C17" s="73"/>
      <c r="D17" s="74" t="s">
        <v>48</v>
      </c>
      <c r="E17" s="75">
        <v>10837</v>
      </c>
      <c r="F17" s="76"/>
      <c r="G17" s="77" t="s">
        <v>49</v>
      </c>
      <c r="H17" s="82"/>
      <c r="I17" s="79">
        <v>4759</v>
      </c>
      <c r="J17" s="79">
        <v>585</v>
      </c>
      <c r="K17" s="80">
        <v>5341</v>
      </c>
      <c r="L17" s="81">
        <v>181</v>
      </c>
    </row>
    <row r="18" spans="1:12" s="7" customFormat="1" ht="21" customHeight="1" x14ac:dyDescent="0.2">
      <c r="A18" s="71">
        <v>8</v>
      </c>
      <c r="B18" s="72"/>
      <c r="C18" s="73"/>
      <c r="D18" s="74" t="s">
        <v>50</v>
      </c>
      <c r="E18" s="75">
        <v>16996</v>
      </c>
      <c r="F18" s="76"/>
      <c r="G18" s="77" t="s">
        <v>51</v>
      </c>
      <c r="H18" s="82"/>
      <c r="I18" s="79">
        <v>2817</v>
      </c>
      <c r="J18" s="79">
        <v>4637</v>
      </c>
      <c r="K18" s="80">
        <v>8754</v>
      </c>
      <c r="L18" s="81">
        <v>734</v>
      </c>
    </row>
    <row r="19" spans="1:12" s="7" customFormat="1" ht="21" customHeight="1" x14ac:dyDescent="0.2">
      <c r="A19" s="71">
        <v>9</v>
      </c>
      <c r="B19" s="72"/>
      <c r="C19" s="73"/>
      <c r="D19" s="74" t="s">
        <v>52</v>
      </c>
      <c r="E19" s="75">
        <v>3833</v>
      </c>
      <c r="F19" s="76"/>
      <c r="G19" s="77" t="s">
        <v>53</v>
      </c>
      <c r="H19" s="82"/>
      <c r="I19" s="79">
        <v>1210</v>
      </c>
      <c r="J19" s="79">
        <v>579</v>
      </c>
      <c r="K19" s="80">
        <v>1990</v>
      </c>
      <c r="L19" s="81">
        <v>72</v>
      </c>
    </row>
    <row r="20" spans="1:12" s="7" customFormat="1" ht="21" customHeight="1" x14ac:dyDescent="0.2">
      <c r="A20" s="71">
        <v>10</v>
      </c>
      <c r="B20" s="72"/>
      <c r="C20" s="73"/>
      <c r="D20" s="74" t="s">
        <v>54</v>
      </c>
      <c r="E20" s="75">
        <v>12537</v>
      </c>
      <c r="F20" s="76"/>
      <c r="G20" s="77" t="s">
        <v>55</v>
      </c>
      <c r="H20" s="82"/>
      <c r="I20" s="79">
        <v>2000</v>
      </c>
      <c r="J20" s="79">
        <v>1136</v>
      </c>
      <c r="K20" s="80">
        <v>8455</v>
      </c>
      <c r="L20" s="81">
        <v>760</v>
      </c>
    </row>
    <row r="21" spans="1:12" s="7" customFormat="1" ht="21" customHeight="1" x14ac:dyDescent="0.2">
      <c r="A21" s="71">
        <v>11</v>
      </c>
      <c r="B21" s="72"/>
      <c r="C21" s="73"/>
      <c r="D21" s="74" t="s">
        <v>56</v>
      </c>
      <c r="E21" s="75">
        <v>16453</v>
      </c>
      <c r="F21" s="76"/>
      <c r="G21" s="77" t="s">
        <v>57</v>
      </c>
      <c r="H21" s="82"/>
      <c r="I21" s="79">
        <v>2352</v>
      </c>
      <c r="J21" s="79">
        <v>3497</v>
      </c>
      <c r="K21" s="80">
        <v>9297</v>
      </c>
      <c r="L21" s="81">
        <v>1319</v>
      </c>
    </row>
    <row r="22" spans="1:12" s="7" customFormat="1" ht="21" customHeight="1" x14ac:dyDescent="0.2">
      <c r="A22" s="71">
        <v>12</v>
      </c>
      <c r="B22" s="72"/>
      <c r="C22" s="73"/>
      <c r="D22" s="74" t="s">
        <v>58</v>
      </c>
      <c r="E22" s="75">
        <v>7030</v>
      </c>
      <c r="F22" s="76"/>
      <c r="G22" s="77" t="s">
        <v>59</v>
      </c>
      <c r="H22" s="82"/>
      <c r="I22" s="79">
        <v>4607</v>
      </c>
      <c r="J22" s="79">
        <v>129</v>
      </c>
      <c r="K22" s="80">
        <v>2125</v>
      </c>
      <c r="L22" s="81">
        <v>190</v>
      </c>
    </row>
    <row r="23" spans="1:12" s="7" customFormat="1" ht="21" customHeight="1" x14ac:dyDescent="0.2">
      <c r="A23" s="71">
        <v>13</v>
      </c>
      <c r="B23" s="72"/>
      <c r="C23" s="73"/>
      <c r="D23" s="74" t="s">
        <v>60</v>
      </c>
      <c r="E23" s="75">
        <v>5017</v>
      </c>
      <c r="F23" s="76"/>
      <c r="G23" s="77" t="s">
        <v>61</v>
      </c>
      <c r="H23" s="82"/>
      <c r="I23" s="79">
        <v>4252</v>
      </c>
      <c r="J23" s="79">
        <v>92</v>
      </c>
      <c r="K23" s="80">
        <v>528</v>
      </c>
      <c r="L23" s="81">
        <v>81</v>
      </c>
    </row>
    <row r="24" spans="1:12" s="7" customFormat="1" ht="21" customHeight="1" x14ac:dyDescent="0.2">
      <c r="A24" s="71">
        <v>14</v>
      </c>
      <c r="B24" s="72"/>
      <c r="C24" s="73"/>
      <c r="D24" s="74" t="s">
        <v>62</v>
      </c>
      <c r="E24" s="75">
        <v>7541</v>
      </c>
      <c r="F24" s="76"/>
      <c r="G24" s="77" t="s">
        <v>63</v>
      </c>
      <c r="H24" s="82"/>
      <c r="I24" s="79">
        <v>4685</v>
      </c>
      <c r="J24" s="79">
        <v>205</v>
      </c>
      <c r="K24" s="80">
        <v>2482</v>
      </c>
      <c r="L24" s="81">
        <v>87</v>
      </c>
    </row>
    <row r="25" spans="1:12" s="7" customFormat="1" ht="21" customHeight="1" x14ac:dyDescent="0.2">
      <c r="A25" s="71">
        <v>15</v>
      </c>
      <c r="B25" s="72"/>
      <c r="C25" s="73"/>
      <c r="D25" s="74" t="s">
        <v>64</v>
      </c>
      <c r="E25" s="75">
        <v>8748</v>
      </c>
      <c r="F25" s="76"/>
      <c r="G25" s="77" t="s">
        <v>65</v>
      </c>
      <c r="H25" s="82"/>
      <c r="I25" s="79">
        <v>4276</v>
      </c>
      <c r="J25" s="79">
        <v>1248</v>
      </c>
      <c r="K25" s="80">
        <v>2879</v>
      </c>
      <c r="L25" s="81">
        <v>285</v>
      </c>
    </row>
    <row r="26" spans="1:12" s="7" customFormat="1" ht="56.25" customHeight="1" x14ac:dyDescent="0.2">
      <c r="A26" s="71">
        <v>16</v>
      </c>
      <c r="B26" s="72"/>
      <c r="C26" s="83">
        <f>SUM(E11:E38)</f>
        <v>237704</v>
      </c>
      <c r="D26" s="74" t="s">
        <v>66</v>
      </c>
      <c r="E26" s="75">
        <v>20138</v>
      </c>
      <c r="F26" s="76"/>
      <c r="G26" s="84" t="s">
        <v>67</v>
      </c>
      <c r="H26" s="85"/>
      <c r="I26" s="86">
        <v>1829</v>
      </c>
      <c r="J26" s="86">
        <v>5141</v>
      </c>
      <c r="K26" s="87">
        <v>10625</v>
      </c>
      <c r="L26" s="88">
        <v>2564</v>
      </c>
    </row>
    <row r="27" spans="1:12" s="7" customFormat="1" ht="28.5" customHeight="1" x14ac:dyDescent="0.2">
      <c r="A27" s="71">
        <v>17</v>
      </c>
      <c r="B27" s="72"/>
      <c r="C27" s="89"/>
      <c r="D27" s="74" t="s">
        <v>68</v>
      </c>
      <c r="E27" s="75">
        <v>6136</v>
      </c>
      <c r="F27" s="76"/>
      <c r="G27" s="90" t="s">
        <v>69</v>
      </c>
      <c r="H27" s="91"/>
      <c r="I27" s="92">
        <v>2261</v>
      </c>
      <c r="J27" s="92">
        <v>1275</v>
      </c>
      <c r="K27" s="93">
        <v>2361</v>
      </c>
      <c r="L27" s="94">
        <v>167</v>
      </c>
    </row>
    <row r="28" spans="1:12" s="7" customFormat="1" ht="21" customHeight="1" x14ac:dyDescent="0.2">
      <c r="A28" s="71">
        <v>18</v>
      </c>
      <c r="B28" s="72"/>
      <c r="C28" s="95"/>
      <c r="D28" s="74" t="s">
        <v>70</v>
      </c>
      <c r="E28" s="75">
        <v>3624</v>
      </c>
      <c r="F28" s="76"/>
      <c r="G28" s="96" t="s">
        <v>71</v>
      </c>
      <c r="H28" s="97"/>
      <c r="I28" s="92">
        <v>2922</v>
      </c>
      <c r="J28" s="92">
        <v>78</v>
      </c>
      <c r="K28" s="93">
        <v>584</v>
      </c>
      <c r="L28" s="94">
        <v>24</v>
      </c>
    </row>
    <row r="29" spans="1:12" s="7" customFormat="1" ht="21" customHeight="1" x14ac:dyDescent="0.2">
      <c r="A29" s="71">
        <v>19</v>
      </c>
      <c r="B29" s="72"/>
      <c r="C29" s="95"/>
      <c r="D29" s="74" t="s">
        <v>72</v>
      </c>
      <c r="E29" s="75">
        <v>3258</v>
      </c>
      <c r="F29" s="76"/>
      <c r="G29" s="96" t="s">
        <v>73</v>
      </c>
      <c r="H29" s="97"/>
      <c r="I29" s="92">
        <v>2325</v>
      </c>
      <c r="J29" s="92">
        <v>65</v>
      </c>
      <c r="K29" s="93">
        <v>805</v>
      </c>
      <c r="L29" s="94">
        <v>32</v>
      </c>
    </row>
    <row r="30" spans="1:12" s="7" customFormat="1" ht="21" customHeight="1" x14ac:dyDescent="0.2">
      <c r="A30" s="71">
        <v>20</v>
      </c>
      <c r="B30" s="72"/>
      <c r="C30" s="95"/>
      <c r="D30" s="74" t="s">
        <v>74</v>
      </c>
      <c r="E30" s="75">
        <v>4697</v>
      </c>
      <c r="F30" s="76"/>
      <c r="G30" s="77" t="s">
        <v>75</v>
      </c>
      <c r="H30" s="82"/>
      <c r="I30" s="79">
        <v>2608</v>
      </c>
      <c r="J30" s="79">
        <v>363</v>
      </c>
      <c r="K30" s="80">
        <v>1533</v>
      </c>
      <c r="L30" s="81">
        <v>158</v>
      </c>
    </row>
    <row r="31" spans="1:12" s="7" customFormat="1" ht="21" customHeight="1" x14ac:dyDescent="0.2">
      <c r="A31" s="71">
        <v>21</v>
      </c>
      <c r="B31" s="72"/>
      <c r="C31" s="95"/>
      <c r="D31" s="74" t="s">
        <v>76</v>
      </c>
      <c r="E31" s="75">
        <v>8056</v>
      </c>
      <c r="F31" s="76"/>
      <c r="G31" s="77" t="s">
        <v>77</v>
      </c>
      <c r="H31" s="82"/>
      <c r="I31" s="79">
        <v>4663</v>
      </c>
      <c r="J31" s="79">
        <v>179</v>
      </c>
      <c r="K31" s="80">
        <v>2892</v>
      </c>
      <c r="L31" s="81">
        <v>235</v>
      </c>
    </row>
    <row r="32" spans="1:12" s="7" customFormat="1" ht="21" customHeight="1" x14ac:dyDescent="0.2">
      <c r="A32" s="71">
        <v>22</v>
      </c>
      <c r="B32" s="72"/>
      <c r="C32" s="98"/>
      <c r="D32" s="74" t="s">
        <v>78</v>
      </c>
      <c r="E32" s="75">
        <v>3207</v>
      </c>
      <c r="F32" s="76"/>
      <c r="G32" s="77" t="s">
        <v>79</v>
      </c>
      <c r="H32" s="82"/>
      <c r="I32" s="79">
        <v>2432</v>
      </c>
      <c r="J32" s="79">
        <v>0</v>
      </c>
      <c r="K32" s="80">
        <v>703</v>
      </c>
      <c r="L32" s="81">
        <v>46</v>
      </c>
    </row>
    <row r="33" spans="1:12" s="7" customFormat="1" ht="21" customHeight="1" x14ac:dyDescent="0.2">
      <c r="A33" s="71">
        <v>23</v>
      </c>
      <c r="B33" s="72"/>
      <c r="C33" s="95"/>
      <c r="D33" s="74" t="s">
        <v>80</v>
      </c>
      <c r="E33" s="75">
        <v>6610</v>
      </c>
      <c r="F33" s="76"/>
      <c r="G33" s="77" t="s">
        <v>81</v>
      </c>
      <c r="H33" s="82"/>
      <c r="I33" s="79">
        <v>5255</v>
      </c>
      <c r="J33" s="79">
        <v>0</v>
      </c>
      <c r="K33" s="80">
        <v>1289</v>
      </c>
      <c r="L33" s="81">
        <v>71</v>
      </c>
    </row>
    <row r="34" spans="1:12" s="7" customFormat="1" ht="21" customHeight="1" x14ac:dyDescent="0.2">
      <c r="A34" s="71">
        <v>24</v>
      </c>
      <c r="B34" s="72"/>
      <c r="C34" s="95"/>
      <c r="D34" s="74" t="s">
        <v>82</v>
      </c>
      <c r="E34" s="75">
        <v>13851</v>
      </c>
      <c r="F34" s="76"/>
      <c r="G34" s="99" t="s">
        <v>83</v>
      </c>
      <c r="H34" s="100"/>
      <c r="I34" s="79">
        <v>10300</v>
      </c>
      <c r="J34" s="79">
        <v>0</v>
      </c>
      <c r="K34" s="80">
        <v>3139</v>
      </c>
      <c r="L34" s="81">
        <v>331</v>
      </c>
    </row>
    <row r="35" spans="1:12" s="7" customFormat="1" ht="21" customHeight="1" x14ac:dyDescent="0.2">
      <c r="A35" s="71">
        <v>25</v>
      </c>
      <c r="B35" s="72"/>
      <c r="C35" s="95"/>
      <c r="D35" s="74" t="s">
        <v>84</v>
      </c>
      <c r="E35" s="75">
        <v>1619</v>
      </c>
      <c r="F35" s="76"/>
      <c r="G35" s="77" t="s">
        <v>85</v>
      </c>
      <c r="H35" s="82"/>
      <c r="I35" s="79">
        <v>1439</v>
      </c>
      <c r="J35" s="79">
        <v>0</v>
      </c>
      <c r="K35" s="80">
        <v>141</v>
      </c>
      <c r="L35" s="81">
        <v>27</v>
      </c>
    </row>
    <row r="36" spans="1:12" s="7" customFormat="1" ht="21" customHeight="1" x14ac:dyDescent="0.2">
      <c r="A36" s="71">
        <v>26</v>
      </c>
      <c r="B36" s="72"/>
      <c r="C36" s="95"/>
      <c r="D36" s="74" t="s">
        <v>86</v>
      </c>
      <c r="E36" s="75">
        <v>1699</v>
      </c>
      <c r="F36" s="76"/>
      <c r="G36" s="77" t="s">
        <v>87</v>
      </c>
      <c r="H36" s="82"/>
      <c r="I36" s="79">
        <v>1369</v>
      </c>
      <c r="J36" s="79">
        <v>0</v>
      </c>
      <c r="K36" s="80">
        <v>244</v>
      </c>
      <c r="L36" s="81">
        <v>56</v>
      </c>
    </row>
    <row r="37" spans="1:12" s="7" customFormat="1" ht="21" customHeight="1" x14ac:dyDescent="0.2">
      <c r="A37" s="71">
        <v>27</v>
      </c>
      <c r="B37" s="72"/>
      <c r="C37" s="95"/>
      <c r="D37" s="74" t="s">
        <v>88</v>
      </c>
      <c r="E37" s="75">
        <v>1027</v>
      </c>
      <c r="F37" s="76"/>
      <c r="G37" s="77" t="s">
        <v>89</v>
      </c>
      <c r="H37" s="82"/>
      <c r="I37" s="79">
        <v>806</v>
      </c>
      <c r="J37" s="79">
        <v>0</v>
      </c>
      <c r="K37" s="80">
        <v>158</v>
      </c>
      <c r="L37" s="81">
        <v>17</v>
      </c>
    </row>
    <row r="38" spans="1:12" s="7" customFormat="1" ht="21" customHeight="1" x14ac:dyDescent="0.2">
      <c r="A38" s="101">
        <v>28</v>
      </c>
      <c r="B38" s="102"/>
      <c r="C38" s="103"/>
      <c r="D38" s="104" t="s">
        <v>90</v>
      </c>
      <c r="E38" s="105">
        <v>4361</v>
      </c>
      <c r="F38" s="106"/>
      <c r="G38" s="107" t="s">
        <v>91</v>
      </c>
      <c r="H38" s="108"/>
      <c r="I38" s="109">
        <v>3432</v>
      </c>
      <c r="J38" s="109">
        <v>0</v>
      </c>
      <c r="K38" s="110">
        <v>810</v>
      </c>
      <c r="L38" s="111">
        <v>102</v>
      </c>
    </row>
    <row r="39" spans="1:12" s="7" customFormat="1" ht="30" customHeight="1" x14ac:dyDescent="0.2">
      <c r="A39" s="112">
        <v>29</v>
      </c>
      <c r="B39" s="61" t="s">
        <v>92</v>
      </c>
      <c r="C39" s="113" t="s">
        <v>93</v>
      </c>
      <c r="D39" s="63" t="s">
        <v>94</v>
      </c>
      <c r="E39" s="64">
        <v>19152</v>
      </c>
      <c r="F39" s="65"/>
      <c r="G39" s="114" t="s">
        <v>95</v>
      </c>
      <c r="H39" s="115"/>
      <c r="I39" s="68">
        <v>13223</v>
      </c>
      <c r="J39" s="68">
        <v>245</v>
      </c>
      <c r="K39" s="69">
        <v>5104</v>
      </c>
      <c r="L39" s="70">
        <v>502</v>
      </c>
    </row>
    <row r="40" spans="1:12" s="7" customFormat="1" ht="21" customHeight="1" x14ac:dyDescent="0.2">
      <c r="A40" s="116">
        <v>30</v>
      </c>
      <c r="B40" s="102"/>
      <c r="C40" s="117">
        <f>SUM(E39:E40)</f>
        <v>24627</v>
      </c>
      <c r="D40" s="118" t="s">
        <v>96</v>
      </c>
      <c r="E40" s="119">
        <v>5475</v>
      </c>
      <c r="F40" s="120"/>
      <c r="G40" s="107" t="s">
        <v>97</v>
      </c>
      <c r="H40" s="108"/>
      <c r="I40" s="109">
        <v>3981</v>
      </c>
      <c r="J40" s="109">
        <v>63</v>
      </c>
      <c r="K40" s="110">
        <v>1226</v>
      </c>
      <c r="L40" s="111">
        <v>131</v>
      </c>
    </row>
    <row r="41" spans="1:12" s="59" customFormat="1" ht="36" customHeight="1" thickBot="1" x14ac:dyDescent="0.5">
      <c r="A41" s="121">
        <v>31</v>
      </c>
      <c r="B41" s="122" t="s">
        <v>98</v>
      </c>
      <c r="C41" s="123" t="s">
        <v>99</v>
      </c>
      <c r="D41" s="124" t="s">
        <v>100</v>
      </c>
      <c r="E41" s="125">
        <v>8924</v>
      </c>
      <c r="F41" s="126"/>
      <c r="G41" s="127" t="s">
        <v>101</v>
      </c>
      <c r="H41" s="128"/>
      <c r="I41" s="129">
        <v>4397</v>
      </c>
      <c r="J41" s="129">
        <v>378</v>
      </c>
      <c r="K41" s="130">
        <v>3852</v>
      </c>
      <c r="L41" s="131">
        <v>253</v>
      </c>
    </row>
    <row r="42" spans="1:12" s="7" customFormat="1" ht="25.05" customHeight="1" thickTop="1" x14ac:dyDescent="0.2">
      <c r="A42" s="132"/>
      <c r="B42" s="133" t="s">
        <v>102</v>
      </c>
      <c r="C42" s="134"/>
      <c r="D42" s="135"/>
      <c r="E42" s="136">
        <f>SUM(E11:E41)</f>
        <v>271255</v>
      </c>
      <c r="F42" s="136">
        <f>SUM(F11:F41)</f>
        <v>0</v>
      </c>
      <c r="G42" s="137"/>
      <c r="H42" s="138"/>
      <c r="I42" s="139">
        <f t="shared" ref="I42:L42" si="0">SUM(I11:I41)</f>
        <v>134848</v>
      </c>
      <c r="J42" s="139">
        <f t="shared" si="0"/>
        <v>22153</v>
      </c>
      <c r="K42" s="137">
        <f t="shared" si="0"/>
        <v>102942</v>
      </c>
      <c r="L42" s="140">
        <f t="shared" si="0"/>
        <v>10032</v>
      </c>
    </row>
    <row r="43" spans="1:12" s="7" customFormat="1" ht="18" customHeight="1" x14ac:dyDescent="0.2">
      <c r="E43" s="141"/>
      <c r="F43" s="141"/>
      <c r="G43" s="142"/>
      <c r="H43" s="142"/>
      <c r="I43" s="141"/>
      <c r="J43" s="141"/>
      <c r="K43" s="141"/>
      <c r="L43" s="141"/>
    </row>
    <row r="44" spans="1:12" s="7" customFormat="1" ht="18" customHeight="1" x14ac:dyDescent="0.2">
      <c r="B44" s="6" t="s">
        <v>103</v>
      </c>
      <c r="E44" s="141"/>
      <c r="F44" s="141"/>
      <c r="G44" s="142"/>
      <c r="H44" s="142"/>
      <c r="I44" s="141"/>
      <c r="J44" s="141"/>
    </row>
    <row r="45" spans="1:12" s="7" customFormat="1" ht="18" customHeight="1" x14ac:dyDescent="0.2">
      <c r="B45" s="6" t="s">
        <v>104</v>
      </c>
      <c r="E45" s="141"/>
      <c r="F45" s="141"/>
      <c r="G45" s="143"/>
      <c r="H45" s="143"/>
      <c r="I45" s="141"/>
      <c r="J45" s="141"/>
    </row>
    <row r="46" spans="1:12" s="7" customFormat="1" ht="18" customHeight="1" x14ac:dyDescent="0.2">
      <c r="B46" s="144" t="s">
        <v>105</v>
      </c>
      <c r="E46" s="141"/>
      <c r="F46" s="141"/>
      <c r="G46" s="143"/>
      <c r="H46" s="143"/>
      <c r="I46" s="141"/>
      <c r="J46" s="141"/>
    </row>
    <row r="47" spans="1:12" s="7" customFormat="1" ht="18" customHeight="1" x14ac:dyDescent="0.2">
      <c r="B47" s="144" t="s">
        <v>106</v>
      </c>
      <c r="E47" s="141"/>
      <c r="F47" s="141"/>
      <c r="G47" s="143"/>
      <c r="H47" s="143"/>
      <c r="I47" s="141"/>
      <c r="J47" s="141"/>
    </row>
    <row r="48" spans="1:12" s="7" customFormat="1" ht="18" customHeight="1" x14ac:dyDescent="0.2">
      <c r="B48" s="42" t="s">
        <v>107</v>
      </c>
      <c r="E48" s="141"/>
      <c r="F48" s="141"/>
      <c r="G48" s="143"/>
      <c r="H48" s="143"/>
      <c r="I48" s="141"/>
      <c r="J48" s="141"/>
    </row>
    <row r="49" spans="1:11" s="7" customFormat="1" ht="18" customHeight="1" x14ac:dyDescent="0.2">
      <c r="A49" s="145"/>
      <c r="B49" s="146" t="s">
        <v>108</v>
      </c>
      <c r="C49" s="145"/>
      <c r="D49" s="145"/>
      <c r="E49" s="147"/>
      <c r="F49" s="148"/>
      <c r="G49" s="149"/>
      <c r="I49" s="150"/>
      <c r="J49" s="150"/>
      <c r="K49" s="151"/>
    </row>
    <row r="50" spans="1:11" s="7" customFormat="1" ht="18" customHeight="1" thickBot="1" x14ac:dyDescent="0.25">
      <c r="A50" s="145"/>
      <c r="B50" s="146" t="s">
        <v>109</v>
      </c>
      <c r="C50" s="145"/>
      <c r="D50" s="145"/>
      <c r="E50" s="147"/>
      <c r="F50" s="148"/>
      <c r="G50" s="149"/>
      <c r="I50" s="150"/>
      <c r="J50" s="150"/>
      <c r="K50" s="151"/>
    </row>
    <row r="51" spans="1:11" s="152" customFormat="1" ht="18" customHeight="1" thickTop="1" x14ac:dyDescent="0.45">
      <c r="B51" s="153" t="s">
        <v>110</v>
      </c>
      <c r="C51" s="154"/>
      <c r="D51" s="154"/>
      <c r="E51" s="154"/>
      <c r="F51" s="154"/>
      <c r="G51" s="155"/>
      <c r="H51" s="156"/>
      <c r="I51" s="156"/>
      <c r="J51" s="156"/>
    </row>
    <row r="52" spans="1:11" ht="18" customHeight="1" x14ac:dyDescent="0.45">
      <c r="A52" s="157"/>
      <c r="B52" s="158"/>
      <c r="C52" s="159"/>
      <c r="D52" s="159"/>
      <c r="E52" s="159"/>
      <c r="F52" s="159"/>
      <c r="G52" s="160"/>
    </row>
    <row r="53" spans="1:11" ht="18" customHeight="1" thickBot="1" x14ac:dyDescent="0.5">
      <c r="A53" s="157"/>
      <c r="B53" s="161"/>
      <c r="C53" s="162"/>
      <c r="D53" s="162"/>
      <c r="E53" s="162"/>
      <c r="F53" s="162"/>
      <c r="G53" s="163"/>
    </row>
    <row r="54" spans="1:11" ht="18" customHeight="1" thickTop="1" x14ac:dyDescent="0.45"/>
    <row r="55" spans="1:11" ht="18" customHeight="1" x14ac:dyDescent="0.45"/>
    <row r="56" spans="1:11" ht="18" customHeight="1" x14ac:dyDescent="0.45">
      <c r="A56" s="157"/>
      <c r="D56" s="157"/>
    </row>
    <row r="57" spans="1:11" ht="18" customHeight="1" x14ac:dyDescent="0.45">
      <c r="A57" s="157"/>
      <c r="D57" s="157"/>
    </row>
    <row r="58" spans="1:11" ht="18" customHeight="1" x14ac:dyDescent="0.45">
      <c r="A58" s="157"/>
      <c r="D58" s="157"/>
    </row>
    <row r="59" spans="1:11" ht="13.2" x14ac:dyDescent="0.45">
      <c r="A59" s="157"/>
      <c r="D59" s="157"/>
    </row>
    <row r="60" spans="1:11" ht="13.2" x14ac:dyDescent="0.45">
      <c r="A60" s="157"/>
      <c r="D60" s="157"/>
    </row>
    <row r="61" spans="1:11" ht="13.2" x14ac:dyDescent="0.45">
      <c r="A61" s="157"/>
      <c r="D61" s="157"/>
    </row>
    <row r="62" spans="1:11" ht="13.2" x14ac:dyDescent="0.45">
      <c r="A62" s="157"/>
      <c r="D62" s="157"/>
    </row>
    <row r="63" spans="1:11" ht="13.2" x14ac:dyDescent="0.45">
      <c r="A63" s="157"/>
      <c r="D63" s="157"/>
    </row>
    <row r="64" spans="1:11" ht="13.2" x14ac:dyDescent="0.45">
      <c r="A64" s="157"/>
      <c r="D64" s="157"/>
    </row>
    <row r="65" s="157" customFormat="1" ht="13.2" x14ac:dyDescent="0.45"/>
    <row r="66" s="157" customFormat="1" ht="13.2" x14ac:dyDescent="0.45"/>
    <row r="67" s="157" customFormat="1" ht="13.2" x14ac:dyDescent="0.45"/>
    <row r="68" s="157" customFormat="1" ht="13.2" x14ac:dyDescent="0.45"/>
    <row r="69" s="157" customFormat="1" ht="13.2" x14ac:dyDescent="0.45"/>
    <row r="70" s="157" customFormat="1" ht="13.2" x14ac:dyDescent="0.45"/>
    <row r="71" s="157" customFormat="1" ht="13.2" x14ac:dyDescent="0.45"/>
    <row r="72" s="157" customFormat="1" ht="13.2" x14ac:dyDescent="0.45"/>
    <row r="73" s="157" customFormat="1" ht="13.2" x14ac:dyDescent="0.45"/>
    <row r="74" s="157" customFormat="1" ht="13.2" x14ac:dyDescent="0.45"/>
    <row r="75" s="157" customFormat="1" ht="13.2" x14ac:dyDescent="0.45"/>
    <row r="76" s="157" customFormat="1" ht="13.2" x14ac:dyDescent="0.45"/>
    <row r="77" s="157" customFormat="1" ht="13.2" x14ac:dyDescent="0.45"/>
    <row r="78" s="157" customFormat="1" ht="13.2" x14ac:dyDescent="0.45"/>
    <row r="79" s="157" customFormat="1" ht="13.2" x14ac:dyDescent="0.45"/>
    <row r="80" s="157" customFormat="1" ht="13.2" x14ac:dyDescent="0.45"/>
    <row r="81" s="157" customFormat="1" ht="13.2" x14ac:dyDescent="0.45"/>
    <row r="82" s="157" customFormat="1" ht="13.2" x14ac:dyDescent="0.45"/>
    <row r="83" s="157" customFormat="1" ht="13.2" x14ac:dyDescent="0.45"/>
    <row r="84" s="157" customFormat="1" ht="13.2" x14ac:dyDescent="0.45"/>
    <row r="85" s="157" customFormat="1" ht="13.2" x14ac:dyDescent="0.45"/>
    <row r="86" s="157" customFormat="1" ht="13.2" x14ac:dyDescent="0.45"/>
    <row r="87" s="157" customFormat="1" ht="13.2" x14ac:dyDescent="0.45"/>
    <row r="88" s="157" customFormat="1" ht="13.2" x14ac:dyDescent="0.45"/>
    <row r="89" s="157" customFormat="1" ht="13.2" x14ac:dyDescent="0.45"/>
    <row r="90" s="157" customFormat="1" ht="13.2" x14ac:dyDescent="0.45"/>
    <row r="91" s="157" customFormat="1" ht="13.2" x14ac:dyDescent="0.45"/>
    <row r="92" s="157" customFormat="1" ht="13.2" x14ac:dyDescent="0.45"/>
    <row r="93" s="157" customFormat="1" ht="13.2" x14ac:dyDescent="0.45"/>
    <row r="94" s="157" customFormat="1" ht="13.2" x14ac:dyDescent="0.45"/>
    <row r="95" s="157" customFormat="1" ht="13.2" x14ac:dyDescent="0.45"/>
    <row r="96" s="157" customFormat="1" ht="13.2" x14ac:dyDescent="0.45"/>
    <row r="97" s="157" customFormat="1" ht="13.2" x14ac:dyDescent="0.45"/>
    <row r="98" s="157" customFormat="1" ht="13.2" x14ac:dyDescent="0.45"/>
    <row r="99" s="157" customFormat="1" ht="13.2" x14ac:dyDescent="0.45"/>
    <row r="100" s="157" customFormat="1" ht="13.2" x14ac:dyDescent="0.45"/>
    <row r="101" s="157" customFormat="1" ht="13.2" x14ac:dyDescent="0.45"/>
  </sheetData>
  <sheetProtection formatCells="0" insertHyperlinks="0"/>
  <mergeCells count="23">
    <mergeCell ref="B39:B40"/>
    <mergeCell ref="G39:H39"/>
    <mergeCell ref="B42:D42"/>
    <mergeCell ref="B51:G53"/>
    <mergeCell ref="B8:C8"/>
    <mergeCell ref="D8:F8"/>
    <mergeCell ref="B11:B38"/>
    <mergeCell ref="C11:C25"/>
    <mergeCell ref="G26:H26"/>
    <mergeCell ref="G27:H27"/>
    <mergeCell ref="G34:H34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conditionalFormatting sqref="E11:E38">
    <cfRule type="expression" dxfId="0" priority="1">
      <formula>"≠’$E$38"</formula>
    </cfRule>
  </conditionalFormatting>
  <conditionalFormatting sqref="I17:L19">
    <cfRule type="cellIs" priority="2" operator="notEqual">
      <formula>"赤字に変更"</formula>
    </cfRule>
  </conditionalFormatting>
  <printOptions horizontalCentered="1"/>
  <pageMargins left="0.15748031496062992" right="0.15748031496062992" top="0.47244094488188981" bottom="0.15748031496062992" header="7.874015748031496E-2" footer="7.874015748031496E-2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944-DD8A-46C1-8820-FFBF0A226AC7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かごしま</vt:lpstr>
      <vt:lpstr>Sheet1</vt:lpstr>
      <vt:lpstr>かごしま!Print_Area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2025-10-28T01:02:08Z</dcterms:created>
  <dcterms:modified xsi:type="dcterms:W3CDTF">2025-10-28T01:34:49Z</dcterms:modified>
</cp:coreProperties>
</file>