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Users\水上　真登美\Desktop\26年01月分_部数表\"/>
    </mc:Choice>
  </mc:AlternateContent>
  <xr:revisionPtr revIDLastSave="0" documentId="13_ncr:1_{E79504E4-2D3E-4A9A-A615-E3795752F776}" xr6:coauthVersionLast="47" xr6:coauthVersionMax="47" xr10:uidLastSave="{00000000-0000-0000-0000-000000000000}"/>
  <bookViews>
    <workbookView xWindow="28680" yWindow="-120" windowWidth="29040" windowHeight="15720" xr2:uid="{97412A6C-749C-47EE-B374-FE3AF4BBB147}"/>
  </bookViews>
  <sheets>
    <sheet name="仙台" sheetId="2" r:id="rId1"/>
    <sheet name="Sheet1" sheetId="1" r:id="rId2"/>
  </sheets>
  <externalReferences>
    <externalReference r:id="rId3"/>
  </externalReferences>
  <definedNames>
    <definedName name="_xlnm._FilterDatabase" localSheetId="0">仙台!$B$10:$M$10</definedName>
    <definedName name="_Sort" localSheetId="0" hidden="1">#REF!</definedName>
    <definedName name="_Sort" hidden="1">#REF!</definedName>
    <definedName name="A" localSheetId="0">#REF!</definedName>
    <definedName name="A">#REF!</definedName>
    <definedName name="_xlnm.Print_Area" localSheetId="0">仙台!$A$1:$M$80</definedName>
    <definedName name="Z_12B79591_0D7E_424A_BCB9_01520579CC20_.wvu.FilterData" localSheetId="0" hidden="1">仙台!$B$10:$M$10</definedName>
    <definedName name="Z_12B79591_0D7E_424A_BCB9_01520579CC20_.wvu.PrintArea" localSheetId="0" hidden="1">仙台!$B$1:$M$80</definedName>
    <definedName name="い" localSheetId="0" hidden="1">#REF!</definedName>
    <definedName name="い" hidden="1">#REF!</definedName>
    <definedName name="おい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72" i="2" l="1"/>
  <c r="L72" i="2"/>
  <c r="K72" i="2"/>
  <c r="J72" i="2"/>
  <c r="G72" i="2"/>
  <c r="D3" i="2" s="1"/>
  <c r="D5" i="2" s="1"/>
  <c r="F72" i="2"/>
</calcChain>
</file>

<file path=xl/sharedStrings.xml><?xml version="1.0" encoding="utf-8"?>
<sst xmlns="http://schemas.openxmlformats.org/spreadsheetml/2006/main" count="117" uniqueCount="113">
  <si>
    <t>リビング仙台</t>
    <rPh sb="4" eb="6">
      <t>センダイ</t>
    </rPh>
    <phoneticPr fontId="7"/>
  </si>
  <si>
    <t>（株）リビングプロシード 御中</t>
    <phoneticPr fontId="10"/>
  </si>
  <si>
    <t>折込号</t>
    <rPh sb="0" eb="2">
      <t>オリコミ</t>
    </rPh>
    <rPh sb="2" eb="3">
      <t>ゴウ</t>
    </rPh>
    <phoneticPr fontId="7"/>
  </si>
  <si>
    <t>号</t>
    <rPh sb="0" eb="1">
      <t>ゴウ</t>
    </rPh>
    <phoneticPr fontId="7"/>
  </si>
  <si>
    <t>広告主 ：</t>
    <rPh sb="0" eb="3">
      <t>コウコクヌシ</t>
    </rPh>
    <phoneticPr fontId="7"/>
  </si>
  <si>
    <t>　御社名：</t>
    <rPh sb="1" eb="3">
      <t>オンシャ</t>
    </rPh>
    <rPh sb="3" eb="4">
      <t>メイ</t>
    </rPh>
    <phoneticPr fontId="10"/>
  </si>
  <si>
    <t>部　数</t>
    <rPh sb="0" eb="1">
      <t>ブ</t>
    </rPh>
    <rPh sb="2" eb="3">
      <t>カズ</t>
    </rPh>
    <phoneticPr fontId="7"/>
  </si>
  <si>
    <t>部</t>
    <rPh sb="0" eb="1">
      <t>ブ</t>
    </rPh>
    <phoneticPr fontId="7"/>
  </si>
  <si>
    <t>㊞</t>
    <phoneticPr fontId="10"/>
  </si>
  <si>
    <t>単　価</t>
    <rPh sb="0" eb="1">
      <t>タン</t>
    </rPh>
    <rPh sb="2" eb="3">
      <t>アタイ</t>
    </rPh>
    <phoneticPr fontId="7"/>
  </si>
  <si>
    <t>円</t>
    <rPh sb="0" eb="1">
      <t>エン</t>
    </rPh>
    <phoneticPr fontId="7"/>
  </si>
  <si>
    <t>チラシ内容 ：</t>
    <rPh sb="3" eb="5">
      <t>ナイヨウ</t>
    </rPh>
    <phoneticPr fontId="7"/>
  </si>
  <si>
    <t>　ご所属：</t>
    <rPh sb="2" eb="4">
      <t>ショゾク</t>
    </rPh>
    <phoneticPr fontId="10"/>
  </si>
  <si>
    <t>料　金</t>
    <rPh sb="0" eb="1">
      <t>リョウ</t>
    </rPh>
    <rPh sb="2" eb="3">
      <t>キン</t>
    </rPh>
    <phoneticPr fontId="7"/>
  </si>
  <si>
    <t>納品日</t>
    <rPh sb="0" eb="3">
      <t>ノウヒンビ</t>
    </rPh>
    <phoneticPr fontId="7"/>
  </si>
  <si>
    <r>
      <t>配布方法　：　　</t>
    </r>
    <r>
      <rPr>
        <b/>
        <sz val="14"/>
        <rFont val="Meiryo UI"/>
        <family val="3"/>
        <charset val="128"/>
      </rPr>
      <t>通常　　　</t>
    </r>
    <r>
      <rPr>
        <sz val="14"/>
        <rFont val="Meiryo UI"/>
        <family val="3"/>
        <charset val="128"/>
      </rPr>
      <t>・　　　</t>
    </r>
    <r>
      <rPr>
        <b/>
        <sz val="14"/>
        <rFont val="Meiryo UI"/>
        <family val="3"/>
        <charset val="128"/>
      </rPr>
      <t>戸建　　　</t>
    </r>
    <r>
      <rPr>
        <sz val="14"/>
        <rFont val="Meiryo UI"/>
        <family val="3"/>
        <charset val="128"/>
      </rPr>
      <t>・　　　</t>
    </r>
    <r>
      <rPr>
        <b/>
        <sz val="14"/>
        <rFont val="Meiryo UI"/>
        <family val="3"/>
        <charset val="128"/>
      </rPr>
      <t>集合</t>
    </r>
    <rPh sb="0" eb="2">
      <t>ハイフ</t>
    </rPh>
    <rPh sb="2" eb="4">
      <t>ホウホウ</t>
    </rPh>
    <rPh sb="8" eb="10">
      <t>ツウジョウ</t>
    </rPh>
    <rPh sb="17" eb="19">
      <t>コダテ</t>
    </rPh>
    <rPh sb="26" eb="28">
      <t>シュウゴウ</t>
    </rPh>
    <phoneticPr fontId="7"/>
  </si>
  <si>
    <t>　ご担当者名：</t>
    <rPh sb="2" eb="5">
      <t>タントウシャ</t>
    </rPh>
    <rPh sb="5" eb="6">
      <t>メイ</t>
    </rPh>
    <phoneticPr fontId="10"/>
  </si>
  <si>
    <t>納品部数</t>
    <rPh sb="0" eb="2">
      <t>ノウヒン</t>
    </rPh>
    <rPh sb="2" eb="4">
      <t>ブスウ</t>
    </rPh>
    <phoneticPr fontId="7"/>
  </si>
  <si>
    <t>サイズ ：</t>
    <phoneticPr fontId="7"/>
  </si>
  <si>
    <t>　TEL：</t>
    <phoneticPr fontId="10"/>
  </si>
  <si>
    <t>支払日</t>
    <rPh sb="0" eb="3">
      <t>シハライビ</t>
    </rPh>
    <phoneticPr fontId="10"/>
  </si>
  <si>
    <t>※上記 必要事項にご記入のうえ、会社印・ご担当者印の両方、またはいずれかに必ずご捺印ください</t>
    <phoneticPr fontId="10"/>
  </si>
  <si>
    <t>2026年1月～(4月変更済)</t>
    <rPh sb="10" eb="11">
      <t>ガツ</t>
    </rPh>
    <rPh sb="11" eb="13">
      <t>ヘンコウ</t>
    </rPh>
    <rPh sb="13" eb="14">
      <t>スミ</t>
    </rPh>
    <phoneticPr fontId="10"/>
  </si>
  <si>
    <t>CD</t>
    <phoneticPr fontId="10"/>
  </si>
  <si>
    <t>No</t>
    <phoneticPr fontId="7"/>
  </si>
  <si>
    <t>地区</t>
    <rPh sb="0" eb="2">
      <t>チク</t>
    </rPh>
    <phoneticPr fontId="19"/>
  </si>
  <si>
    <t>グループ</t>
  </si>
  <si>
    <t>折込部数</t>
    <rPh sb="0" eb="2">
      <t>オリコミ</t>
    </rPh>
    <rPh sb="2" eb="4">
      <t>ブスウ</t>
    </rPh>
    <phoneticPr fontId="10"/>
  </si>
  <si>
    <t>実施部数</t>
    <rPh sb="0" eb="2">
      <t>ジッシ</t>
    </rPh>
    <rPh sb="2" eb="4">
      <t>ブスウ</t>
    </rPh>
    <phoneticPr fontId="7"/>
  </si>
  <si>
    <t>配布町丁</t>
  </si>
  <si>
    <t>戸建部数</t>
    <phoneticPr fontId="7"/>
  </si>
  <si>
    <t>集合部数</t>
  </si>
  <si>
    <t>賃貸</t>
    <rPh sb="0" eb="2">
      <t>チンタイ</t>
    </rPh>
    <phoneticPr fontId="20"/>
  </si>
  <si>
    <t>分譲M</t>
    <rPh sb="0" eb="2">
      <t>ブンジョウ</t>
    </rPh>
    <phoneticPr fontId="20"/>
  </si>
  <si>
    <t>⓵</t>
    <phoneticPr fontId="3"/>
  </si>
  <si>
    <t>富谷市</t>
    <rPh sb="0" eb="2">
      <t>トミヤ</t>
    </rPh>
    <rPh sb="2" eb="3">
      <t>シ</t>
    </rPh>
    <phoneticPr fontId="21"/>
  </si>
  <si>
    <t>成田1～3・5～8</t>
    <phoneticPr fontId="19"/>
  </si>
  <si>
    <t>明石台2～5</t>
  </si>
  <si>
    <t>②</t>
  </si>
  <si>
    <t>仙台市泉区</t>
    <phoneticPr fontId="3"/>
  </si>
  <si>
    <t>寺岡1～4、紫山1～5</t>
    <phoneticPr fontId="3"/>
  </si>
  <si>
    <t>高森1～8、北高森、桂1～4</t>
  </si>
  <si>
    <t>将監2～4・7・8・10～13、将監殿1・3～5、泉ヶ丘3～5</t>
    <phoneticPr fontId="3"/>
  </si>
  <si>
    <t>明石南2～6、向陽台3～5、山の寺1～3</t>
    <phoneticPr fontId="3"/>
  </si>
  <si>
    <t>歩坂町、松陵1～5</t>
  </si>
  <si>
    <t>鶴が丘1～4、松森字松木沢</t>
    <rPh sb="7" eb="9">
      <t>マツモリ</t>
    </rPh>
    <rPh sb="9" eb="10">
      <t>アザ</t>
    </rPh>
    <rPh sb="10" eb="12">
      <t>マツキ</t>
    </rPh>
    <rPh sb="12" eb="13">
      <t>サワ</t>
    </rPh>
    <phoneticPr fontId="23"/>
  </si>
  <si>
    <t>南中山1～4・6、北中山1、西中山1～2</t>
    <rPh sb="14" eb="15">
      <t>ニシ</t>
    </rPh>
    <rPh sb="15" eb="17">
      <t>ナカヤマ</t>
    </rPh>
    <phoneticPr fontId="23"/>
  </si>
  <si>
    <t>館1～3・5・6、住吉台東1～5、住吉台西2～4</t>
    <phoneticPr fontId="3"/>
  </si>
  <si>
    <t>加茂2、長命ヶ丘2～6、上谷刈1～3</t>
    <phoneticPr fontId="3"/>
  </si>
  <si>
    <t>泉中央1～4、高玉町、友愛町、市名坂字、七北田字</t>
    <rPh sb="20" eb="24">
      <t>ナナキタアザ</t>
    </rPh>
    <phoneticPr fontId="3"/>
  </si>
  <si>
    <t>八乙女中央1～5、八乙女1～4、みずほ台、上谷刈字、上谷刈5</t>
    <rPh sb="21" eb="24">
      <t>カミヤガリ</t>
    </rPh>
    <rPh sb="24" eb="25">
      <t>アザ</t>
    </rPh>
    <rPh sb="26" eb="29">
      <t>カミヤガリ</t>
    </rPh>
    <phoneticPr fontId="23"/>
  </si>
  <si>
    <t>黒松1～3、東黒松、虹の丘1～4、上谷刈字小堤</t>
    <rPh sb="17" eb="20">
      <t>カミヤガリ</t>
    </rPh>
    <rPh sb="20" eb="21">
      <t>アザ</t>
    </rPh>
    <rPh sb="21" eb="22">
      <t>コ</t>
    </rPh>
    <rPh sb="22" eb="23">
      <t>ツツミ</t>
    </rPh>
    <phoneticPr fontId="23"/>
  </si>
  <si>
    <t>旭丘堤1、南光台4～7、松森字</t>
    <rPh sb="12" eb="14">
      <t>マツモリ</t>
    </rPh>
    <rPh sb="14" eb="15">
      <t>アザ</t>
    </rPh>
    <phoneticPr fontId="23"/>
  </si>
  <si>
    <t>南光台1・2、南光台南1～3、南光台東1～3</t>
    <phoneticPr fontId="3"/>
  </si>
  <si>
    <t>③</t>
    <phoneticPr fontId="3"/>
  </si>
  <si>
    <t>仙台市青葉区</t>
    <phoneticPr fontId="3"/>
  </si>
  <si>
    <t>滝道、川平1～5、西勝山</t>
  </si>
  <si>
    <t>桜ヶ丘1～7</t>
  </si>
  <si>
    <t>東勝山1・3、藤松、北根1・2・4、双葉ｹ丘2</t>
    <rPh sb="0" eb="1">
      <t>ヒガシ</t>
    </rPh>
    <rPh sb="1" eb="3">
      <t>カツヤマ</t>
    </rPh>
    <rPh sb="18" eb="20">
      <t>フタバ</t>
    </rPh>
    <rPh sb="21" eb="22">
      <t>オカ</t>
    </rPh>
    <phoneticPr fontId="2"/>
  </si>
  <si>
    <t>東照宮1・2、小松島1・3、高松3</t>
  </si>
  <si>
    <t>台原1・2・4～5、台原森林公園</t>
    <rPh sb="10" eb="11">
      <t>ダイ</t>
    </rPh>
    <rPh sb="11" eb="12">
      <t>ハラ</t>
    </rPh>
    <rPh sb="12" eb="14">
      <t>シンリン</t>
    </rPh>
    <rPh sb="14" eb="16">
      <t>コウエン</t>
    </rPh>
    <phoneticPr fontId="2"/>
  </si>
  <si>
    <t>堤町1・2、葉山町、荒巻神明町、あけぼの町</t>
    <rPh sb="20" eb="21">
      <t>マチ</t>
    </rPh>
    <phoneticPr fontId="2"/>
  </si>
  <si>
    <t>山手町、水の森1・3、荒巻本沢2、あけぼの町、東勝山2</t>
    <rPh sb="21" eb="22">
      <t>マチ</t>
    </rPh>
    <rPh sb="23" eb="24">
      <t>ヒガシ</t>
    </rPh>
    <rPh sb="24" eb="26">
      <t>カツヤマ</t>
    </rPh>
    <phoneticPr fontId="24"/>
  </si>
  <si>
    <t>荒巻本沢1、中山1～4・6～8</t>
  </si>
  <si>
    <t>中山吉成1～3、吉成1～3、南吉成1～6、中山台1～4、吉成台1、中山台西</t>
    <rPh sb="33" eb="34">
      <t>ヤマ</t>
    </rPh>
    <rPh sb="34" eb="35">
      <t>ダイ</t>
    </rPh>
    <rPh sb="35" eb="36">
      <t>ニシ</t>
    </rPh>
    <phoneticPr fontId="24"/>
  </si>
  <si>
    <r>
      <t>国見ヶ丘1～4</t>
    </r>
    <r>
      <rPr>
        <b/>
        <sz val="11"/>
        <rFont val="Meiryo UI"/>
        <family val="3"/>
        <charset val="128"/>
      </rPr>
      <t>、</t>
    </r>
    <r>
      <rPr>
        <sz val="11"/>
        <rFont val="Meiryo UI"/>
        <family val="3"/>
        <charset val="128"/>
      </rPr>
      <t>貝ヶ森1～4、国見6</t>
    </r>
    <rPh sb="15" eb="17">
      <t>クニミ</t>
    </rPh>
    <phoneticPr fontId="2"/>
  </si>
  <si>
    <t>新坂町、木町、柏木1～3、通町1・2、青葉町</t>
    <rPh sb="19" eb="22">
      <t>アオバマチ</t>
    </rPh>
    <phoneticPr fontId="3"/>
  </si>
  <si>
    <t>八幡1～4、角五郎1・2</t>
  </si>
  <si>
    <t>木町通1・2、支倉町、広瀬町、春日町、桜ヶ岡公園、立町、大町2、二日町、片平1、川内亀岡町、川内元支倉、荒巻字青葉</t>
    <rPh sb="32" eb="35">
      <t>フツカマチ</t>
    </rPh>
    <rPh sb="42" eb="44">
      <t>カメオカ</t>
    </rPh>
    <rPh sb="44" eb="45">
      <t>マチ</t>
    </rPh>
    <rPh sb="46" eb="48">
      <t>カワウチ</t>
    </rPh>
    <rPh sb="48" eb="49">
      <t>モト</t>
    </rPh>
    <rPh sb="49" eb="51">
      <t>ハセクラ</t>
    </rPh>
    <rPh sb="55" eb="57">
      <t>アオバ</t>
    </rPh>
    <phoneticPr fontId="23"/>
  </si>
  <si>
    <t>昭和町、堤通雨宮町、上杉1～6、宮町3、錦町1・2、花京院1・2、本町1</t>
    <rPh sb="33" eb="35">
      <t>ホンチョウ</t>
    </rPh>
    <phoneticPr fontId="23"/>
  </si>
  <si>
    <t>梅田町、宮町1～5、小田原4～8、福沢町、中江1・2</t>
  </si>
  <si>
    <t>大手町、花壇、霊屋下、米ヶ袋1～3、五橋1・2、北目町、土樋1、一番町1・2</t>
  </si>
  <si>
    <t>西花苑1・2、栗生2～5、落合1・2・5・6、愛子東1・3、郷六字、錦ヶ丘1～9</t>
    <rPh sb="23" eb="25">
      <t>アヤシ</t>
    </rPh>
    <rPh sb="25" eb="26">
      <t>ヒガシ</t>
    </rPh>
    <rPh sb="30" eb="32">
      <t>ゴウロク</t>
    </rPh>
    <rPh sb="32" eb="33">
      <t>アザ</t>
    </rPh>
    <rPh sb="34" eb="35">
      <t>ニシキ</t>
    </rPh>
    <rPh sb="36" eb="37">
      <t>オカ</t>
    </rPh>
    <phoneticPr fontId="23"/>
  </si>
  <si>
    <t>④</t>
    <phoneticPr fontId="3"/>
  </si>
  <si>
    <t>仙台市宮城野区</t>
    <phoneticPr fontId="3"/>
  </si>
  <si>
    <t>鶴ヶ谷1～5</t>
  </si>
  <si>
    <t>鶴ヶ谷6～7、鶴ヶ谷東1～4、燕沢東1～3、岩切字、岩切分台1・3</t>
    <rPh sb="22" eb="24">
      <t>イワキリ</t>
    </rPh>
    <rPh sb="24" eb="25">
      <t>アザ</t>
    </rPh>
    <rPh sb="26" eb="28">
      <t>イワキリ</t>
    </rPh>
    <rPh sb="28" eb="29">
      <t>ブン</t>
    </rPh>
    <rPh sb="29" eb="30">
      <t>ダイ</t>
    </rPh>
    <phoneticPr fontId="2"/>
  </si>
  <si>
    <t>幸町1～3・5、大梶</t>
  </si>
  <si>
    <t>東仙台1・3～5、燕沢1～3、小鶴2・3</t>
    <phoneticPr fontId="3"/>
  </si>
  <si>
    <t>新田2～5、新田東1～3・5</t>
    <rPh sb="0" eb="2">
      <t>シンデン</t>
    </rPh>
    <rPh sb="6" eb="8">
      <t>シンデン</t>
    </rPh>
    <rPh sb="8" eb="9">
      <t>ヒガシ</t>
    </rPh>
    <phoneticPr fontId="23"/>
  </si>
  <si>
    <t xml:space="preserve">原町1・3・4、五輪1、宮城野2         </t>
    <rPh sb="12" eb="15">
      <t>ミヤギノ</t>
    </rPh>
    <phoneticPr fontId="23"/>
  </si>
  <si>
    <t>小田原1、小田原弓ノ町・鉄砲町西、鉄砲町中、鉄砲町東、鉄砲町、
二十人町、名掛丁、榴岡1～5、榴ヶ岡</t>
    <rPh sb="15" eb="16">
      <t>ニシ</t>
    </rPh>
    <rPh sb="20" eb="21">
      <t>ナカ</t>
    </rPh>
    <rPh sb="25" eb="26">
      <t>ヒガシ</t>
    </rPh>
    <rPh sb="32" eb="36">
      <t>ニジュウニンマチ</t>
    </rPh>
    <rPh sb="37" eb="40">
      <t>ナカケチョウ</t>
    </rPh>
    <rPh sb="41" eb="43">
      <t>ツツジガオカ</t>
    </rPh>
    <rPh sb="47" eb="50">
      <t>ツツジガオカ</t>
    </rPh>
    <phoneticPr fontId="23"/>
  </si>
  <si>
    <t>宮城野1～3、西宮城野、銀杏町、萩野町1～4、東宮城野、榴岡5</t>
    <phoneticPr fontId="3"/>
  </si>
  <si>
    <t>⑤</t>
    <phoneticPr fontId="3"/>
  </si>
  <si>
    <t>仙台市若林区</t>
    <phoneticPr fontId="3"/>
  </si>
  <si>
    <t>新寺1～5、連坊1・2</t>
  </si>
  <si>
    <t>成田町、表柴田町、控木通、西新丁、一本杉町、志波町</t>
    <rPh sb="9" eb="11">
      <t>控キ</t>
    </rPh>
    <rPh sb="11" eb="12">
      <t>トオリ</t>
    </rPh>
    <rPh sb="13" eb="14">
      <t>ニシ</t>
    </rPh>
    <rPh sb="14" eb="15">
      <t>シン</t>
    </rPh>
    <rPh sb="15" eb="16">
      <t>チョウ</t>
    </rPh>
    <phoneticPr fontId="23"/>
  </si>
  <si>
    <t>大和町1～5、中倉1～3</t>
  </si>
  <si>
    <t>荒井1～5、伊在1～3、蒲町東、荒井南、なないろの里1～3　　　　　　　　　　　</t>
    <rPh sb="0" eb="2">
      <t>アライ</t>
    </rPh>
    <rPh sb="6" eb="7">
      <t>イ</t>
    </rPh>
    <rPh sb="7" eb="8">
      <t>ザイ</t>
    </rPh>
    <rPh sb="12" eb="13">
      <t>カバ</t>
    </rPh>
    <rPh sb="13" eb="14">
      <t>マチ</t>
    </rPh>
    <rPh sb="14" eb="15">
      <t>ヒガシ</t>
    </rPh>
    <rPh sb="16" eb="18">
      <t>アライ</t>
    </rPh>
    <rPh sb="18" eb="19">
      <t>ミナミ</t>
    </rPh>
    <rPh sb="25" eb="26">
      <t>サト</t>
    </rPh>
    <phoneticPr fontId="23"/>
  </si>
  <si>
    <t>文化町、南小泉1～4、遠見塚1～2、古城1･2、若林1</t>
    <rPh sb="24" eb="26">
      <t>ワカバヤシ</t>
    </rPh>
    <phoneticPr fontId="3"/>
  </si>
  <si>
    <t>舟丁、土樋、弓ノ町、石垣町、穀町、畳屋丁、南染師町、八軒小路、河原町1・2、　　　　　　　　　　　　　　　　　　　　　　　　　　　　　
堰場、南材木町、南石切町、石名坂、新弓ノ町、南小泉八軒小路、荒町、土樋1</t>
    <rPh sb="31" eb="34">
      <t>カワラマチ</t>
    </rPh>
    <phoneticPr fontId="23"/>
  </si>
  <si>
    <t>沖野1～6</t>
  </si>
  <si>
    <t>上飯田1～4、今泉1・2</t>
  </si>
  <si>
    <t>⑥</t>
    <phoneticPr fontId="3"/>
  </si>
  <si>
    <t>仙台市太白区</t>
    <phoneticPr fontId="3"/>
  </si>
  <si>
    <t>向山1～3、萩ヶ丘、八木山香澄町</t>
    <rPh sb="10" eb="13">
      <t>ヤギヤマ</t>
    </rPh>
    <rPh sb="13" eb="15">
      <t>カスミ</t>
    </rPh>
    <rPh sb="15" eb="16">
      <t>チョウ</t>
    </rPh>
    <phoneticPr fontId="23"/>
  </si>
  <si>
    <t>八木山香澄町、八木山松波町、桜木町、青山1</t>
    <phoneticPr fontId="3"/>
  </si>
  <si>
    <t>恵和町、若葉町、八木山東1・2、八木山本町1・2、長町字越路</t>
    <rPh sb="27" eb="28">
      <t>アザ</t>
    </rPh>
    <phoneticPr fontId="23"/>
  </si>
  <si>
    <t>八木山南1～6、金剛沢1～3</t>
  </si>
  <si>
    <t>西の平1、三神峯1、西多賀1・3・4、鹿野1・2、鹿野本町、門前町</t>
  </si>
  <si>
    <t>根岸町、門前町、鹿野1、長町1～8</t>
  </si>
  <si>
    <t>八本松1・2、郡山1～6・8、東大野田、諏訪町、あすと長町1・3・4</t>
    <rPh sb="20" eb="22">
      <t>スワ</t>
    </rPh>
    <rPh sb="22" eb="23">
      <t>マチ</t>
    </rPh>
    <rPh sb="27" eb="29">
      <t>ナガマチ</t>
    </rPh>
    <phoneticPr fontId="23"/>
  </si>
  <si>
    <t>長町南1～4、太子堂、南大野田、富沢南1・2、 大野田1～3、富沢西1～5</t>
    <rPh sb="24" eb="26">
      <t>ノダ</t>
    </rPh>
    <rPh sb="30" eb="32">
      <t>トミザワ</t>
    </rPh>
    <rPh sb="32" eb="33">
      <t>ニシ</t>
    </rPh>
    <phoneticPr fontId="23"/>
  </si>
  <si>
    <t>鹿野2・3、西多賀2・5、泉崎1・2、富沢1～4、長町7</t>
    <rPh sb="25" eb="27">
      <t>ナガマチ</t>
    </rPh>
    <phoneticPr fontId="23"/>
  </si>
  <si>
    <t>西中田1～7、柳生1～7、中田6・7　</t>
  </si>
  <si>
    <t>東中田1～6、袋原1～6、四郎丸字</t>
    <rPh sb="0" eb="1">
      <t>ヒガシ</t>
    </rPh>
    <rPh sb="1" eb="3">
      <t>ナカダ</t>
    </rPh>
    <rPh sb="16" eb="17">
      <t>アザ</t>
    </rPh>
    <phoneticPr fontId="23"/>
  </si>
  <si>
    <t>⑦</t>
    <phoneticPr fontId="3"/>
  </si>
  <si>
    <t>名取市</t>
    <rPh sb="0" eb="3">
      <t>ナトリシ</t>
    </rPh>
    <phoneticPr fontId="3"/>
  </si>
  <si>
    <t>杜せきのした1～5、美田園2～7</t>
    <phoneticPr fontId="3"/>
  </si>
  <si>
    <t>合　計</t>
    <rPh sb="0" eb="1">
      <t>ア</t>
    </rPh>
    <rPh sb="2" eb="3">
      <t>ケイ</t>
    </rPh>
    <phoneticPr fontId="19"/>
  </si>
  <si>
    <t>※ 一般紙折込と手法が相違しますので、必ず予備部数(２％）を加えて納品してください。お申込みはグループ単位になります</t>
    <phoneticPr fontId="10"/>
  </si>
  <si>
    <t>※ 部数・町丁名などの記載内容は表示期間内であっても、住宅事情等により変更されることがあります</t>
    <phoneticPr fontId="10"/>
  </si>
  <si>
    <r>
      <rPr>
        <sz val="14"/>
        <rFont val="Meiryo UI"/>
        <family val="3"/>
        <charset val="128"/>
      </rPr>
      <t xml:space="preserve"> 【ご納品先】</t>
    </r>
    <r>
      <rPr>
        <b/>
        <sz val="14"/>
        <rFont val="Meiryo UI"/>
        <family val="3"/>
        <charset val="128"/>
      </rPr>
      <t xml:space="preserve">　赤帽宮城県本部内 
住所：宮城県仙台市宮城野区扇町6-4-3 ／ TEL：022-786-3507 ／ 担当者：熊谷  </t>
    </r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</si>
</sst>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 * #,##0_ ;_ * \-#,##0_ ;_ * &quot;-&quot;_ ;_ @_ "/>
    <numFmt numFmtId="176" formatCode="m/d;@"/>
    <numFmt numFmtId="177" formatCode="0.E+00"/>
    <numFmt numFmtId="178" formatCode="m&quot;月&quot;d&quot;日&quot;;@"/>
    <numFmt numFmtId="179" formatCode="#,##0_ ;[Red]\-#,##0\ "/>
    <numFmt numFmtId="180" formatCode="#,##0;&quot;▲ &quot;#,##0"/>
  </numFmts>
  <fonts count="2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24"/>
      <name val="HGP創英角ｺﾞｼｯｸUB"/>
      <family val="3"/>
      <charset val="128"/>
    </font>
    <font>
      <sz val="22"/>
      <name val="HGP創英角ｺﾞｼｯｸUB"/>
      <family val="3"/>
      <charset val="128"/>
    </font>
    <font>
      <sz val="7"/>
      <name val="ＭＳ Ｐ明朝"/>
      <family val="1"/>
      <charset val="128"/>
    </font>
    <font>
      <sz val="24"/>
      <name val="Meiryo UI"/>
      <family val="3"/>
      <charset val="128"/>
    </font>
    <font>
      <sz val="14"/>
      <name val="Meiryo UI"/>
      <family val="3"/>
      <charset val="128"/>
    </font>
    <font>
      <sz val="6"/>
      <name val="ＭＳ Ｐゴシック"/>
      <family val="2"/>
      <charset val="128"/>
    </font>
    <font>
      <sz val="16"/>
      <name val="Meiryo UI"/>
      <family val="3"/>
      <charset val="128"/>
    </font>
    <font>
      <b/>
      <sz val="20"/>
      <name val="Meiryo UI"/>
      <family val="3"/>
      <charset val="128"/>
    </font>
    <font>
      <sz val="11"/>
      <name val="Meiryo UI"/>
      <family val="3"/>
      <charset val="128"/>
    </font>
    <font>
      <b/>
      <sz val="14"/>
      <name val="Meiryo UI"/>
      <family val="3"/>
      <charset val="128"/>
    </font>
    <font>
      <sz val="8"/>
      <name val="Meiryo UI"/>
      <family val="3"/>
      <charset val="128"/>
    </font>
    <font>
      <sz val="12"/>
      <name val="Meiryo UI"/>
      <family val="3"/>
      <charset val="128"/>
    </font>
    <font>
      <sz val="10"/>
      <name val="Meiryo UI"/>
      <family val="3"/>
      <charset val="128"/>
    </font>
    <font>
      <sz val="11"/>
      <color rgb="FFFF0000"/>
      <name val="Meiryo UI"/>
      <family val="3"/>
      <charset val="128"/>
    </font>
    <font>
      <sz val="6"/>
      <name val="ＭＳ Ｐゴシック"/>
      <family val="3"/>
      <charset val="128"/>
    </font>
    <font>
      <sz val="16"/>
      <name val="HGP創英角ｺﾞｼｯｸUB"/>
      <family val="3"/>
      <charset val="128"/>
    </font>
    <font>
      <b/>
      <sz val="18"/>
      <color theme="3"/>
      <name val="游ゴシック Light"/>
      <family val="2"/>
      <charset val="128"/>
      <scheme val="major"/>
    </font>
    <font>
      <sz val="11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4"/>
      <color theme="1"/>
      <name val="游ゴシック"/>
      <family val="3"/>
      <charset val="128"/>
      <scheme val="minor"/>
    </font>
    <font>
      <b/>
      <sz val="11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6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auto="1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auto="1"/>
      </top>
      <bottom/>
      <diagonal/>
    </border>
    <border>
      <left style="hair">
        <color indexed="64"/>
      </left>
      <right/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22" fillId="0" borderId="0" applyFont="0" applyFill="0" applyBorder="0" applyAlignment="0" applyProtection="0"/>
    <xf numFmtId="0" fontId="22" fillId="0" borderId="0"/>
  </cellStyleXfs>
  <cellXfs count="176">
    <xf numFmtId="0" fontId="0" fillId="0" borderId="0" xfId="0">
      <alignment vertical="center"/>
    </xf>
    <xf numFmtId="0" fontId="5" fillId="0" borderId="0" xfId="1" applyFont="1" applyAlignment="1"/>
    <xf numFmtId="0" fontId="6" fillId="0" borderId="0" xfId="1" applyFont="1">
      <alignment vertical="center"/>
    </xf>
    <xf numFmtId="0" fontId="8" fillId="0" borderId="0" xfId="1" applyFont="1" applyAlignment="1"/>
    <xf numFmtId="0" fontId="9" fillId="0" borderId="0" xfId="1" applyFont="1" applyAlignment="1">
      <alignment horizontal="left" vertical="center"/>
    </xf>
    <xf numFmtId="0" fontId="11" fillId="0" borderId="0" xfId="1" applyFont="1" applyAlignment="1">
      <alignment horizontal="right" shrinkToFit="1"/>
    </xf>
    <xf numFmtId="0" fontId="12" fillId="0" borderId="0" xfId="1" applyFont="1" applyAlignment="1">
      <alignment horizontal="right" vertical="top"/>
    </xf>
    <xf numFmtId="0" fontId="5" fillId="0" borderId="0" xfId="1" applyFont="1" applyAlignment="1">
      <alignment horizontal="center"/>
    </xf>
    <xf numFmtId="0" fontId="13" fillId="0" borderId="0" xfId="1" applyFont="1" applyAlignment="1">
      <alignment horizontal="center"/>
    </xf>
    <xf numFmtId="0" fontId="9" fillId="0" borderId="1" xfId="1" applyFont="1" applyBorder="1" applyAlignment="1">
      <alignment horizontal="center" vertical="center"/>
    </xf>
    <xf numFmtId="0" fontId="9" fillId="0" borderId="2" xfId="1" applyFont="1" applyBorder="1" applyAlignment="1">
      <alignment horizontal="center" vertical="center"/>
    </xf>
    <xf numFmtId="176" fontId="9" fillId="0" borderId="1" xfId="2" applyNumberFormat="1" applyFont="1" applyBorder="1" applyAlignment="1" applyProtection="1">
      <alignment horizontal="right" vertical="center"/>
      <protection locked="0"/>
    </xf>
    <xf numFmtId="176" fontId="9" fillId="0" borderId="3" xfId="2" applyNumberFormat="1" applyFont="1" applyBorder="1" applyAlignment="1" applyProtection="1">
      <alignment horizontal="right" vertical="center"/>
      <protection locked="0"/>
    </xf>
    <xf numFmtId="0" fontId="9" fillId="0" borderId="2" xfId="1" applyFont="1" applyBorder="1" applyAlignment="1">
      <alignment horizontal="center" vertical="center"/>
    </xf>
    <xf numFmtId="0" fontId="9" fillId="0" borderId="4" xfId="1" applyFont="1" applyBorder="1" applyAlignment="1" applyProtection="1">
      <alignment horizontal="left" vertical="center"/>
      <protection locked="0"/>
    </xf>
    <xf numFmtId="0" fontId="9" fillId="0" borderId="5" xfId="1" applyFont="1" applyBorder="1" applyProtection="1">
      <alignment vertical="center"/>
      <protection locked="0"/>
    </xf>
    <xf numFmtId="0" fontId="9" fillId="0" borderId="0" xfId="1" applyFont="1" applyProtection="1">
      <alignment vertical="center"/>
      <protection locked="0"/>
    </xf>
    <xf numFmtId="0" fontId="9" fillId="0" borderId="6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38" fontId="9" fillId="0" borderId="6" xfId="2" applyFont="1" applyFill="1" applyBorder="1" applyAlignment="1">
      <alignment horizontal="right" vertical="center"/>
    </xf>
    <xf numFmtId="38" fontId="9" fillId="0" borderId="8" xfId="2" applyFont="1" applyFill="1" applyBorder="1" applyAlignment="1">
      <alignment horizontal="right" vertical="center"/>
    </xf>
    <xf numFmtId="177" fontId="9" fillId="0" borderId="7" xfId="1" applyNumberFormat="1" applyFont="1" applyBorder="1" applyAlignment="1">
      <alignment horizontal="center" vertical="center"/>
    </xf>
    <xf numFmtId="0" fontId="9" fillId="0" borderId="9" xfId="1" applyFont="1" applyBorder="1" applyAlignment="1" applyProtection="1">
      <alignment horizontal="left" vertical="center"/>
      <protection locked="0"/>
    </xf>
    <xf numFmtId="0" fontId="9" fillId="0" borderId="5" xfId="1" applyFont="1" applyBorder="1" applyAlignment="1" applyProtection="1">
      <alignment horizontal="left" vertical="center"/>
      <protection locked="0"/>
    </xf>
    <xf numFmtId="0" fontId="9" fillId="0" borderId="0" xfId="1" applyFont="1" applyAlignment="1" applyProtection="1">
      <alignment horizontal="right" vertical="center" indent="1"/>
      <protection locked="0"/>
    </xf>
    <xf numFmtId="40" fontId="9" fillId="0" borderId="6" xfId="2" applyNumberFormat="1" applyFont="1" applyFill="1" applyBorder="1" applyAlignment="1" applyProtection="1">
      <alignment horizontal="right" vertical="center"/>
      <protection locked="0"/>
    </xf>
    <xf numFmtId="40" fontId="9" fillId="0" borderId="8" xfId="2" applyNumberFormat="1" applyFont="1" applyFill="1" applyBorder="1" applyAlignment="1" applyProtection="1">
      <alignment horizontal="right" vertical="center"/>
      <protection locked="0"/>
    </xf>
    <xf numFmtId="0" fontId="9" fillId="0" borderId="7" xfId="1" applyFont="1" applyBorder="1" applyAlignment="1">
      <alignment horizontal="center" vertical="center"/>
    </xf>
    <xf numFmtId="0" fontId="9" fillId="0" borderId="10" xfId="1" applyFont="1" applyBorder="1" applyAlignment="1" applyProtection="1">
      <alignment horizontal="left" vertical="center"/>
      <protection locked="0"/>
    </xf>
    <xf numFmtId="178" fontId="9" fillId="0" borderId="6" xfId="2" applyNumberFormat="1" applyFont="1" applyBorder="1" applyAlignment="1" applyProtection="1">
      <alignment horizontal="center" vertical="center"/>
      <protection locked="0"/>
    </xf>
    <xf numFmtId="178" fontId="9" fillId="0" borderId="8" xfId="2" applyNumberFormat="1" applyFont="1" applyBorder="1" applyAlignment="1" applyProtection="1">
      <alignment horizontal="center" vertical="center"/>
      <protection locked="0"/>
    </xf>
    <xf numFmtId="178" fontId="9" fillId="0" borderId="7" xfId="2" applyNumberFormat="1" applyFont="1" applyBorder="1" applyAlignment="1" applyProtection="1">
      <alignment horizontal="center" vertical="center"/>
      <protection locked="0"/>
    </xf>
    <xf numFmtId="0" fontId="9" fillId="0" borderId="11" xfId="1" applyFont="1" applyBorder="1" applyAlignment="1" applyProtection="1">
      <alignment horizontal="left" vertical="center"/>
      <protection locked="0"/>
    </xf>
    <xf numFmtId="0" fontId="9" fillId="0" borderId="12" xfId="1" applyFont="1" applyBorder="1" applyAlignment="1">
      <alignment horizontal="center" vertical="center"/>
    </xf>
    <xf numFmtId="0" fontId="9" fillId="0" borderId="13" xfId="1" applyFont="1" applyBorder="1" applyAlignment="1">
      <alignment horizontal="center" vertical="center"/>
    </xf>
    <xf numFmtId="38" fontId="9" fillId="0" borderId="12" xfId="2" applyFont="1" applyFill="1" applyBorder="1" applyAlignment="1" applyProtection="1">
      <alignment horizontal="right" vertical="center"/>
      <protection locked="0"/>
    </xf>
    <xf numFmtId="38" fontId="9" fillId="0" borderId="14" xfId="2" applyFont="1" applyFill="1" applyBorder="1" applyAlignment="1" applyProtection="1">
      <alignment horizontal="right" vertical="center"/>
      <protection locked="0"/>
    </xf>
    <xf numFmtId="178" fontId="9" fillId="0" borderId="13" xfId="1" applyNumberFormat="1" applyFont="1" applyBorder="1" applyAlignment="1" applyProtection="1">
      <alignment horizontal="center" vertical="center"/>
      <protection locked="0"/>
    </xf>
    <xf numFmtId="0" fontId="9" fillId="0" borderId="15" xfId="1" applyFont="1" applyBorder="1" applyAlignment="1" applyProtection="1">
      <alignment horizontal="left" vertical="center"/>
      <protection locked="0"/>
    </xf>
    <xf numFmtId="0" fontId="9" fillId="0" borderId="16" xfId="1" applyFont="1" applyBorder="1" applyAlignment="1">
      <alignment horizontal="center" vertical="center"/>
    </xf>
    <xf numFmtId="179" fontId="9" fillId="0" borderId="16" xfId="1" applyNumberFormat="1" applyFont="1" applyBorder="1" applyAlignment="1">
      <alignment horizontal="right" vertical="center"/>
    </xf>
    <xf numFmtId="0" fontId="9" fillId="0" borderId="16" xfId="1" applyFont="1" applyBorder="1">
      <alignment vertical="center"/>
    </xf>
    <xf numFmtId="0" fontId="13" fillId="0" borderId="0" xfId="1" applyFont="1" applyAlignment="1">
      <alignment horizontal="left" vertical="center"/>
    </xf>
    <xf numFmtId="0" fontId="13" fillId="0" borderId="0" xfId="1" applyFont="1">
      <alignment vertical="center"/>
    </xf>
    <xf numFmtId="0" fontId="15" fillId="0" borderId="0" xfId="1" applyFont="1" applyAlignment="1">
      <alignment horizontal="right" vertical="top"/>
    </xf>
    <xf numFmtId="0" fontId="16" fillId="0" borderId="0" xfId="1" applyFont="1" applyAlignment="1">
      <alignment horizontal="center"/>
    </xf>
    <xf numFmtId="0" fontId="17" fillId="0" borderId="0" xfId="1" applyFont="1" applyAlignment="1"/>
    <xf numFmtId="0" fontId="16" fillId="0" borderId="17" xfId="1" applyFont="1" applyBorder="1" applyAlignment="1">
      <alignment horizontal="center"/>
    </xf>
    <xf numFmtId="55" fontId="16" fillId="0" borderId="0" xfId="1" applyNumberFormat="1" applyFont="1" applyAlignment="1">
      <alignment horizontal="right"/>
    </xf>
    <xf numFmtId="55" fontId="13" fillId="0" borderId="17" xfId="1" applyNumberFormat="1" applyFont="1" applyBorder="1" applyAlignment="1"/>
    <xf numFmtId="0" fontId="13" fillId="0" borderId="17" xfId="1" quotePrefix="1" applyFont="1" applyBorder="1" applyAlignment="1"/>
    <xf numFmtId="38" fontId="18" fillId="0" borderId="0" xfId="2" applyFont="1" applyFill="1" applyBorder="1" applyAlignment="1">
      <alignment horizontal="right" vertical="center"/>
    </xf>
    <xf numFmtId="38" fontId="13" fillId="0" borderId="0" xfId="2" applyFont="1" applyFill="1" applyBorder="1" applyAlignment="1">
      <alignment horizontal="right" vertical="center"/>
    </xf>
    <xf numFmtId="0" fontId="17" fillId="2" borderId="18" xfId="1" applyFont="1" applyFill="1" applyBorder="1" applyAlignment="1">
      <alignment horizontal="center" vertical="center" shrinkToFit="1"/>
    </xf>
    <xf numFmtId="0" fontId="13" fillId="2" borderId="18" xfId="1" applyFont="1" applyFill="1" applyBorder="1" applyAlignment="1">
      <alignment horizontal="center" vertical="center" shrinkToFit="1"/>
    </xf>
    <xf numFmtId="0" fontId="13" fillId="2" borderId="19" xfId="1" applyFont="1" applyFill="1" applyBorder="1" applyAlignment="1">
      <alignment horizontal="center" vertical="center" shrinkToFit="1"/>
    </xf>
    <xf numFmtId="0" fontId="13" fillId="2" borderId="20" xfId="1" applyFont="1" applyFill="1" applyBorder="1" applyAlignment="1">
      <alignment horizontal="center" vertical="center" shrinkToFit="1"/>
    </xf>
    <xf numFmtId="0" fontId="13" fillId="2" borderId="21" xfId="1" applyFont="1" applyFill="1" applyBorder="1" applyAlignment="1">
      <alignment horizontal="center" vertical="center" shrinkToFit="1"/>
    </xf>
    <xf numFmtId="0" fontId="13" fillId="2" borderId="19" xfId="3" applyFont="1" applyFill="1" applyBorder="1" applyAlignment="1">
      <alignment horizontal="center" vertical="center" shrinkToFit="1"/>
    </xf>
    <xf numFmtId="0" fontId="13" fillId="2" borderId="22" xfId="3" applyFont="1" applyFill="1" applyBorder="1" applyAlignment="1">
      <alignment horizontal="center" vertical="center" shrinkToFit="1"/>
    </xf>
    <xf numFmtId="0" fontId="13" fillId="0" borderId="0" xfId="1" applyFont="1" applyAlignment="1">
      <alignment horizontal="center" vertical="center" shrinkToFit="1"/>
    </xf>
    <xf numFmtId="0" fontId="13" fillId="0" borderId="23" xfId="1" applyFont="1" applyBorder="1" applyAlignment="1">
      <alignment horizontal="center" vertical="center" wrapText="1"/>
    </xf>
    <xf numFmtId="0" fontId="13" fillId="0" borderId="18" xfId="1" applyFont="1" applyBorder="1" applyAlignment="1">
      <alignment horizontal="center" vertical="center"/>
    </xf>
    <xf numFmtId="180" fontId="16" fillId="0" borderId="19" xfId="1" applyNumberFormat="1" applyFont="1" applyBorder="1" applyAlignment="1">
      <alignment horizontal="center" vertical="center" shrinkToFit="1"/>
    </xf>
    <xf numFmtId="0" fontId="16" fillId="0" borderId="24" xfId="1" applyFont="1" applyBorder="1" applyAlignment="1">
      <alignment horizontal="center" vertical="center" wrapText="1"/>
    </xf>
    <xf numFmtId="38" fontId="16" fillId="0" borderId="24" xfId="2" applyFont="1" applyFill="1" applyBorder="1" applyAlignment="1">
      <alignment horizontal="right" vertical="center"/>
    </xf>
    <xf numFmtId="38" fontId="16" fillId="0" borderId="24" xfId="2" applyFont="1" applyFill="1" applyBorder="1" applyAlignment="1" applyProtection="1">
      <alignment vertical="center"/>
      <protection locked="0"/>
    </xf>
    <xf numFmtId="0" fontId="13" fillId="0" borderId="25" xfId="3" applyFont="1" applyBorder="1" applyAlignment="1">
      <alignment horizontal="left" vertical="center"/>
    </xf>
    <xf numFmtId="41" fontId="17" fillId="0" borderId="3" xfId="4" quotePrefix="1" applyNumberFormat="1" applyFont="1" applyFill="1" applyBorder="1" applyAlignment="1" applyProtection="1">
      <alignment horizontal="center" vertical="center"/>
      <protection locked="0"/>
    </xf>
    <xf numFmtId="38" fontId="16" fillId="0" borderId="24" xfId="2" quotePrefix="1" applyFont="1" applyFill="1" applyBorder="1" applyAlignment="1">
      <alignment vertical="center"/>
    </xf>
    <xf numFmtId="38" fontId="16" fillId="0" borderId="26" xfId="2" quotePrefix="1" applyFont="1" applyFill="1" applyBorder="1" applyAlignment="1">
      <alignment vertical="center"/>
    </xf>
    <xf numFmtId="0" fontId="13" fillId="0" borderId="27" xfId="1" applyFont="1" applyBorder="1" applyAlignment="1">
      <alignment horizontal="center" vertical="center" wrapText="1"/>
    </xf>
    <xf numFmtId="0" fontId="13" fillId="0" borderId="28" xfId="1" applyFont="1" applyBorder="1" applyAlignment="1">
      <alignment horizontal="center" vertical="center"/>
    </xf>
    <xf numFmtId="3" fontId="16" fillId="0" borderId="29" xfId="1" applyNumberFormat="1" applyFont="1" applyBorder="1" applyAlignment="1">
      <alignment horizontal="center" shrinkToFit="1"/>
    </xf>
    <xf numFmtId="0" fontId="16" fillId="0" borderId="30" xfId="1" applyFont="1" applyBorder="1" applyAlignment="1">
      <alignment horizontal="center" vertical="center" wrapText="1"/>
    </xf>
    <xf numFmtId="38" fontId="16" fillId="0" borderId="30" xfId="2" applyFont="1" applyFill="1" applyBorder="1" applyAlignment="1">
      <alignment horizontal="right" vertical="center"/>
    </xf>
    <xf numFmtId="38" fontId="16" fillId="0" borderId="30" xfId="2" applyFont="1" applyFill="1" applyBorder="1" applyAlignment="1" applyProtection="1">
      <alignment vertical="center"/>
      <protection locked="0"/>
    </xf>
    <xf numFmtId="0" fontId="13" fillId="0" borderId="31" xfId="1" applyFont="1" applyBorder="1" applyAlignment="1" applyProtection="1">
      <alignment horizontal="left" vertical="center"/>
      <protection locked="0"/>
    </xf>
    <xf numFmtId="41" fontId="17" fillId="0" borderId="14" xfId="4" quotePrefix="1" applyNumberFormat="1" applyFont="1" applyFill="1" applyBorder="1" applyAlignment="1" applyProtection="1">
      <alignment horizontal="center" vertical="center"/>
      <protection locked="0"/>
    </xf>
    <xf numFmtId="38" fontId="16" fillId="0" borderId="30" xfId="2" quotePrefix="1" applyFont="1" applyFill="1" applyBorder="1" applyAlignment="1">
      <alignment vertical="center"/>
    </xf>
    <xf numFmtId="38" fontId="16" fillId="0" borderId="32" xfId="2" quotePrefix="1" applyFont="1" applyFill="1" applyBorder="1" applyAlignment="1">
      <alignment vertical="center"/>
    </xf>
    <xf numFmtId="0" fontId="13" fillId="0" borderId="33" xfId="1" applyFont="1" applyBorder="1" applyAlignment="1">
      <alignment horizontal="center" vertical="center" wrapText="1"/>
    </xf>
    <xf numFmtId="0" fontId="16" fillId="0" borderId="34" xfId="1" applyFont="1" applyBorder="1" applyAlignment="1">
      <alignment horizontal="center" vertical="center" shrinkToFit="1"/>
    </xf>
    <xf numFmtId="0" fontId="13" fillId="0" borderId="25" xfId="1" applyFont="1" applyBorder="1" applyAlignment="1" applyProtection="1">
      <alignment horizontal="left" vertical="center" shrinkToFit="1"/>
      <protection locked="0"/>
    </xf>
    <xf numFmtId="0" fontId="13" fillId="0" borderId="35" xfId="1" applyFont="1" applyBorder="1" applyAlignment="1">
      <alignment horizontal="center" vertical="center" wrapText="1"/>
    </xf>
    <xf numFmtId="0" fontId="13" fillId="0" borderId="36" xfId="1" applyFont="1" applyBorder="1" applyAlignment="1">
      <alignment horizontal="center" vertical="center"/>
    </xf>
    <xf numFmtId="180" fontId="16" fillId="0" borderId="34" xfId="1" applyNumberFormat="1" applyFont="1" applyBorder="1" applyAlignment="1">
      <alignment horizontal="center" vertical="center" shrinkToFit="1"/>
    </xf>
    <xf numFmtId="0" fontId="16" fillId="0" borderId="37" xfId="1" applyFont="1" applyBorder="1" applyAlignment="1">
      <alignment horizontal="center" vertical="center" wrapText="1"/>
    </xf>
    <xf numFmtId="38" fontId="16" fillId="0" borderId="37" xfId="2" applyFont="1" applyFill="1" applyBorder="1" applyAlignment="1">
      <alignment horizontal="right" vertical="center"/>
    </xf>
    <xf numFmtId="38" fontId="16" fillId="0" borderId="37" xfId="2" applyFont="1" applyFill="1" applyBorder="1" applyAlignment="1" applyProtection="1">
      <alignment vertical="center"/>
      <protection locked="0"/>
    </xf>
    <xf numFmtId="0" fontId="13" fillId="0" borderId="38" xfId="1" applyFont="1" applyBorder="1" applyAlignment="1" applyProtection="1">
      <alignment horizontal="left" vertical="center" shrinkToFit="1"/>
      <protection locked="0"/>
    </xf>
    <xf numFmtId="41" fontId="17" fillId="0" borderId="8" xfId="4" quotePrefix="1" applyNumberFormat="1" applyFont="1" applyFill="1" applyBorder="1" applyAlignment="1" applyProtection="1">
      <alignment horizontal="center" vertical="center"/>
      <protection locked="0"/>
    </xf>
    <xf numFmtId="38" fontId="16" fillId="0" borderId="37" xfId="2" quotePrefix="1" applyFont="1" applyFill="1" applyBorder="1" applyAlignment="1">
      <alignment vertical="center"/>
    </xf>
    <xf numFmtId="38" fontId="16" fillId="0" borderId="39" xfId="2" quotePrefix="1" applyFont="1" applyFill="1" applyBorder="1" applyAlignment="1">
      <alignment vertical="center"/>
    </xf>
    <xf numFmtId="0" fontId="13" fillId="0" borderId="38" xfId="1" applyFont="1" applyBorder="1" applyAlignment="1" applyProtection="1">
      <alignment horizontal="left" vertical="center"/>
      <protection locked="0"/>
    </xf>
    <xf numFmtId="0" fontId="16" fillId="0" borderId="0" xfId="1" applyFont="1" applyAlignment="1">
      <alignment horizontal="center" shrinkToFit="1"/>
    </xf>
    <xf numFmtId="41" fontId="17" fillId="0" borderId="8" xfId="4" applyNumberFormat="1" applyFont="1" applyFill="1" applyBorder="1" applyAlignment="1" applyProtection="1">
      <alignment horizontal="center" vertical="center"/>
      <protection locked="0"/>
    </xf>
    <xf numFmtId="0" fontId="16" fillId="0" borderId="34" xfId="1" applyFont="1" applyBorder="1" applyAlignment="1">
      <alignment vertical="center" shrinkToFit="1"/>
    </xf>
    <xf numFmtId="38" fontId="16" fillId="0" borderId="34" xfId="1" applyNumberFormat="1" applyFont="1" applyBorder="1" applyAlignment="1">
      <alignment horizontal="center" vertical="center" shrinkToFit="1"/>
    </xf>
    <xf numFmtId="0" fontId="13" fillId="0" borderId="40" xfId="1" applyFont="1" applyBorder="1" applyAlignment="1">
      <alignment horizontal="center" vertical="center" wrapText="1"/>
    </xf>
    <xf numFmtId="0" fontId="16" fillId="0" borderId="29" xfId="1" applyFont="1" applyBorder="1" applyAlignment="1">
      <alignment horizontal="center" vertical="center" shrinkToFit="1"/>
    </xf>
    <xf numFmtId="41" fontId="17" fillId="0" borderId="14" xfId="4" applyNumberFormat="1" applyFont="1" applyFill="1" applyBorder="1" applyAlignment="1" applyProtection="1">
      <alignment horizontal="center" vertical="center"/>
      <protection locked="0"/>
    </xf>
    <xf numFmtId="0" fontId="16" fillId="0" borderId="41" xfId="1" applyFont="1" applyBorder="1" applyAlignment="1">
      <alignment horizontal="center" vertical="center" wrapText="1"/>
    </xf>
    <xf numFmtId="38" fontId="16" fillId="0" borderId="41" xfId="2" applyFont="1" applyFill="1" applyBorder="1" applyAlignment="1">
      <alignment horizontal="right" vertical="center"/>
    </xf>
    <xf numFmtId="38" fontId="16" fillId="0" borderId="41" xfId="2" applyFont="1" applyFill="1" applyBorder="1" applyAlignment="1" applyProtection="1">
      <alignment vertical="center"/>
      <protection locked="0"/>
    </xf>
    <xf numFmtId="0" fontId="13" fillId="0" borderId="42" xfId="1" applyFont="1" applyBorder="1" applyAlignment="1" applyProtection="1">
      <alignment horizontal="left" vertical="center"/>
      <protection locked="0"/>
    </xf>
    <xf numFmtId="41" fontId="17" fillId="0" borderId="43" xfId="4" applyNumberFormat="1" applyFont="1" applyFill="1" applyBorder="1" applyAlignment="1" applyProtection="1">
      <alignment horizontal="center" vertical="center"/>
      <protection locked="0"/>
    </xf>
    <xf numFmtId="38" fontId="16" fillId="0" borderId="41" xfId="2" quotePrefix="1" applyFont="1" applyFill="1" applyBorder="1" applyAlignment="1">
      <alignment vertical="center"/>
    </xf>
    <xf numFmtId="38" fontId="16" fillId="0" borderId="44" xfId="2" quotePrefix="1" applyFont="1" applyFill="1" applyBorder="1" applyAlignment="1">
      <alignment vertical="center"/>
    </xf>
    <xf numFmtId="0" fontId="13" fillId="0" borderId="38" xfId="1" applyFont="1" applyBorder="1" applyAlignment="1" applyProtection="1">
      <alignment horizontal="left" vertical="center" shrinkToFit="1"/>
      <protection locked="0"/>
    </xf>
    <xf numFmtId="0" fontId="13" fillId="0" borderId="8" xfId="3" applyFont="1" applyBorder="1" applyAlignment="1">
      <alignment vertical="center" shrinkToFit="1"/>
    </xf>
    <xf numFmtId="180" fontId="16" fillId="0" borderId="29" xfId="1" applyNumberFormat="1" applyFont="1" applyBorder="1" applyAlignment="1">
      <alignment horizontal="center" vertical="center" shrinkToFit="1"/>
    </xf>
    <xf numFmtId="0" fontId="16" fillId="0" borderId="37" xfId="1" applyFont="1" applyBorder="1" applyAlignment="1">
      <alignment horizontal="center" vertical="center"/>
    </xf>
    <xf numFmtId="0" fontId="13" fillId="0" borderId="8" xfId="1" applyFont="1" applyBorder="1" applyAlignment="1" applyProtection="1">
      <alignment horizontal="left" vertical="center"/>
      <protection locked="0"/>
    </xf>
    <xf numFmtId="0" fontId="16" fillId="0" borderId="45" xfId="1" applyFont="1" applyBorder="1" applyAlignment="1">
      <alignment horizontal="center" vertical="center"/>
    </xf>
    <xf numFmtId="38" fontId="16" fillId="0" borderId="45" xfId="2" applyFont="1" applyFill="1" applyBorder="1" applyAlignment="1">
      <alignment horizontal="right" vertical="center"/>
    </xf>
    <xf numFmtId="38" fontId="16" fillId="0" borderId="45" xfId="2" applyFont="1" applyFill="1" applyBorder="1" applyAlignment="1" applyProtection="1">
      <alignment vertical="center"/>
      <protection locked="0"/>
    </xf>
    <xf numFmtId="0" fontId="13" fillId="0" borderId="46" xfId="1" applyFont="1" applyBorder="1" applyAlignment="1" applyProtection="1">
      <alignment horizontal="left" vertical="center"/>
      <protection locked="0"/>
    </xf>
    <xf numFmtId="41" fontId="17" fillId="0" borderId="47" xfId="4" applyNumberFormat="1" applyFont="1" applyFill="1" applyBorder="1" applyAlignment="1" applyProtection="1">
      <alignment horizontal="center" vertical="center"/>
      <protection locked="0"/>
    </xf>
    <xf numFmtId="38" fontId="16" fillId="0" borderId="45" xfId="2" quotePrefix="1" applyFont="1" applyFill="1" applyBorder="1" applyAlignment="1">
      <alignment vertical="center"/>
    </xf>
    <xf numFmtId="38" fontId="16" fillId="0" borderId="48" xfId="2" quotePrefix="1" applyFont="1" applyFill="1" applyBorder="1" applyAlignment="1">
      <alignment vertical="center"/>
    </xf>
    <xf numFmtId="0" fontId="16" fillId="0" borderId="19" xfId="1" applyFont="1" applyBorder="1" applyAlignment="1">
      <alignment horizontal="center" vertical="center" shrinkToFit="1"/>
    </xf>
    <xf numFmtId="0" fontId="16" fillId="0" borderId="24" xfId="1" applyFont="1" applyBorder="1" applyAlignment="1">
      <alignment horizontal="center" vertical="center"/>
    </xf>
    <xf numFmtId="0" fontId="16" fillId="0" borderId="49" xfId="1" applyFont="1" applyBorder="1" applyAlignment="1">
      <alignment horizontal="center" vertical="center"/>
    </xf>
    <xf numFmtId="0" fontId="13" fillId="0" borderId="21" xfId="1" applyFont="1" applyBorder="1" applyAlignment="1" applyProtection="1">
      <alignment horizontal="left" vertical="center"/>
      <protection locked="0"/>
    </xf>
    <xf numFmtId="41" fontId="17" fillId="0" borderId="21" xfId="4" applyNumberFormat="1" applyFont="1" applyFill="1" applyBorder="1" applyAlignment="1" applyProtection="1">
      <alignment horizontal="center" vertical="center"/>
      <protection locked="0"/>
    </xf>
    <xf numFmtId="0" fontId="13" fillId="0" borderId="38" xfId="1" applyFont="1" applyBorder="1" applyAlignment="1" applyProtection="1">
      <alignment horizontal="left" vertical="center" wrapText="1"/>
      <protection locked="0"/>
    </xf>
    <xf numFmtId="0" fontId="13" fillId="0" borderId="8" xfId="1" applyFont="1" applyBorder="1" applyAlignment="1" applyProtection="1">
      <alignment horizontal="left" vertical="center" wrapText="1"/>
      <protection locked="0"/>
    </xf>
    <xf numFmtId="0" fontId="16" fillId="0" borderId="30" xfId="1" applyFont="1" applyBorder="1" applyAlignment="1">
      <alignment horizontal="center" vertical="center"/>
    </xf>
    <xf numFmtId="0" fontId="16" fillId="0" borderId="50" xfId="1" applyFont="1" applyBorder="1" applyAlignment="1">
      <alignment horizontal="center" vertical="center"/>
    </xf>
    <xf numFmtId="0" fontId="13" fillId="0" borderId="17" xfId="1" applyFont="1" applyBorder="1" applyAlignment="1" applyProtection="1">
      <alignment horizontal="left" vertical="center"/>
      <protection locked="0"/>
    </xf>
    <xf numFmtId="41" fontId="17" fillId="0" borderId="17" xfId="4" applyNumberFormat="1" applyFont="1" applyFill="1" applyBorder="1" applyAlignment="1" applyProtection="1">
      <alignment horizontal="center" vertical="center"/>
      <protection locked="0"/>
    </xf>
    <xf numFmtId="0" fontId="16" fillId="0" borderId="41" xfId="1" applyFont="1" applyBorder="1" applyAlignment="1">
      <alignment horizontal="center" vertical="center"/>
    </xf>
    <xf numFmtId="0" fontId="16" fillId="0" borderId="51" xfId="1" applyFont="1" applyBorder="1" applyAlignment="1">
      <alignment horizontal="center" vertical="center"/>
    </xf>
    <xf numFmtId="0" fontId="13" fillId="0" borderId="0" xfId="1" applyFont="1" applyAlignment="1" applyProtection="1">
      <alignment horizontal="left" vertical="center"/>
      <protection locked="0"/>
    </xf>
    <xf numFmtId="41" fontId="17" fillId="0" borderId="0" xfId="4" applyNumberFormat="1" applyFont="1" applyFill="1" applyBorder="1" applyAlignment="1" applyProtection="1">
      <alignment horizontal="center" vertical="center"/>
      <protection locked="0"/>
    </xf>
    <xf numFmtId="0" fontId="13" fillId="0" borderId="52" xfId="1" applyFont="1" applyBorder="1" applyAlignment="1">
      <alignment horizontal="center" vertical="center" wrapText="1"/>
    </xf>
    <xf numFmtId="0" fontId="13" fillId="0" borderId="53" xfId="1" applyFont="1" applyBorder="1" applyAlignment="1">
      <alignment horizontal="center" vertical="center"/>
    </xf>
    <xf numFmtId="180" fontId="16" fillId="0" borderId="54" xfId="1" applyNumberFormat="1" applyFont="1" applyBorder="1" applyAlignment="1">
      <alignment horizontal="center" vertical="center" shrinkToFit="1"/>
    </xf>
    <xf numFmtId="0" fontId="16" fillId="0" borderId="54" xfId="1" applyFont="1" applyBorder="1" applyAlignment="1">
      <alignment horizontal="center" vertical="center"/>
    </xf>
    <xf numFmtId="0" fontId="16" fillId="0" borderId="55" xfId="1" applyFont="1" applyBorder="1" applyAlignment="1">
      <alignment horizontal="center" vertical="center"/>
    </xf>
    <xf numFmtId="38" fontId="16" fillId="0" borderId="54" xfId="2" applyFont="1" applyFill="1" applyBorder="1" applyAlignment="1">
      <alignment horizontal="right" vertical="center"/>
    </xf>
    <xf numFmtId="38" fontId="16" fillId="0" borderId="54" xfId="2" applyFont="1" applyFill="1" applyBorder="1" applyAlignment="1" applyProtection="1">
      <alignment vertical="center"/>
      <protection locked="0"/>
    </xf>
    <xf numFmtId="0" fontId="13" fillId="0" borderId="56" xfId="1" applyFont="1" applyBorder="1" applyAlignment="1" applyProtection="1">
      <alignment horizontal="left" vertical="center"/>
      <protection locked="0"/>
    </xf>
    <xf numFmtId="41" fontId="17" fillId="0" borderId="56" xfId="4" applyNumberFormat="1" applyFont="1" applyFill="1" applyBorder="1" applyAlignment="1" applyProtection="1">
      <alignment horizontal="center" vertical="center"/>
      <protection locked="0"/>
    </xf>
    <xf numFmtId="38" fontId="16" fillId="0" borderId="54" xfId="2" quotePrefix="1" applyFont="1" applyFill="1" applyBorder="1" applyAlignment="1">
      <alignment vertical="center"/>
    </xf>
    <xf numFmtId="38" fontId="16" fillId="0" borderId="57" xfId="2" quotePrefix="1" applyFont="1" applyFill="1" applyBorder="1" applyAlignment="1">
      <alignment vertical="center"/>
    </xf>
    <xf numFmtId="0" fontId="16" fillId="0" borderId="58" xfId="5" applyFont="1" applyBorder="1" applyAlignment="1">
      <alignment horizontal="center"/>
    </xf>
    <xf numFmtId="0" fontId="16" fillId="0" borderId="59" xfId="5" applyFont="1" applyBorder="1" applyAlignment="1">
      <alignment horizontal="center" vertical="center"/>
    </xf>
    <xf numFmtId="0" fontId="16" fillId="0" borderId="60" xfId="5" applyFont="1" applyBorder="1" applyAlignment="1">
      <alignment horizontal="center" vertical="center"/>
    </xf>
    <xf numFmtId="0" fontId="16" fillId="0" borderId="61" xfId="5" applyFont="1" applyBorder="1" applyAlignment="1">
      <alignment horizontal="center" vertical="center"/>
    </xf>
    <xf numFmtId="38" fontId="16" fillId="0" borderId="60" xfId="2" applyFont="1" applyFill="1" applyBorder="1" applyAlignment="1">
      <alignment horizontal="right" vertical="center"/>
    </xf>
    <xf numFmtId="38" fontId="16" fillId="0" borderId="60" xfId="2" applyFont="1" applyFill="1" applyBorder="1" applyAlignment="1">
      <alignment horizontal="right" vertical="center" shrinkToFit="1"/>
    </xf>
    <xf numFmtId="0" fontId="16" fillId="0" borderId="62" xfId="1" applyFont="1" applyBorder="1" applyAlignment="1" applyProtection="1">
      <alignment horizontal="center" vertical="center" shrinkToFit="1"/>
      <protection locked="0"/>
    </xf>
    <xf numFmtId="41" fontId="17" fillId="0" borderId="63" xfId="1" applyNumberFormat="1" applyFont="1" applyBorder="1" applyAlignment="1" applyProtection="1">
      <alignment horizontal="center" vertical="center" shrinkToFit="1"/>
      <protection locked="0"/>
    </xf>
    <xf numFmtId="38" fontId="16" fillId="0" borderId="60" xfId="2" applyFont="1" applyFill="1" applyBorder="1" applyAlignment="1">
      <alignment vertical="center" shrinkToFit="1"/>
    </xf>
    <xf numFmtId="38" fontId="16" fillId="0" borderId="64" xfId="2" applyFont="1" applyFill="1" applyBorder="1" applyAlignment="1">
      <alignment vertical="center" shrinkToFit="1"/>
    </xf>
    <xf numFmtId="0" fontId="16" fillId="0" borderId="0" xfId="5" applyFont="1" applyAlignment="1">
      <alignment horizontal="center"/>
    </xf>
    <xf numFmtId="38" fontId="13" fillId="0" borderId="0" xfId="2" applyFont="1" applyFill="1" applyBorder="1" applyAlignment="1"/>
    <xf numFmtId="38" fontId="13" fillId="0" borderId="0" xfId="2" applyFont="1" applyFill="1" applyBorder="1" applyAlignment="1">
      <alignment horizontal="right" shrinkToFit="1"/>
    </xf>
    <xf numFmtId="41" fontId="17" fillId="0" borderId="0" xfId="1" applyNumberFormat="1" applyFont="1" applyAlignment="1">
      <alignment horizontal="center" shrinkToFit="1"/>
    </xf>
    <xf numFmtId="38" fontId="17" fillId="0" borderId="0" xfId="2" applyFont="1" applyFill="1" applyBorder="1" applyAlignment="1">
      <alignment shrinkToFit="1"/>
    </xf>
    <xf numFmtId="0" fontId="13" fillId="0" borderId="0" xfId="5" applyFont="1" applyAlignment="1">
      <alignment vertical="center"/>
    </xf>
    <xf numFmtId="0" fontId="13" fillId="0" borderId="0" xfId="1" applyFont="1" applyAlignment="1">
      <alignment horizontal="right" vertical="center"/>
    </xf>
    <xf numFmtId="0" fontId="13" fillId="0" borderId="0" xfId="1" applyFont="1" applyAlignment="1">
      <alignment horizontal="center" vertical="center"/>
    </xf>
    <xf numFmtId="38" fontId="16" fillId="0" borderId="0" xfId="4" applyFont="1" applyFill="1" applyBorder="1" applyAlignment="1">
      <alignment horizontal="center"/>
    </xf>
    <xf numFmtId="179" fontId="16" fillId="0" borderId="0" xfId="2" applyNumberFormat="1" applyFont="1" applyFill="1" applyBorder="1" applyAlignment="1">
      <alignment horizontal="right" shrinkToFit="1"/>
    </xf>
    <xf numFmtId="0" fontId="13" fillId="0" borderId="0" xfId="1" applyFont="1" applyAlignment="1">
      <alignment horizontal="left" shrinkToFit="1"/>
    </xf>
    <xf numFmtId="179" fontId="16" fillId="0" borderId="0" xfId="2" applyNumberFormat="1" applyFont="1" applyBorder="1" applyAlignment="1">
      <alignment horizontal="right"/>
    </xf>
    <xf numFmtId="0" fontId="14" fillId="0" borderId="0" xfId="1" applyFont="1" applyAlignment="1">
      <alignment horizontal="left" vertical="center" wrapText="1"/>
    </xf>
    <xf numFmtId="0" fontId="14" fillId="0" borderId="0" xfId="1" applyFont="1" applyAlignment="1">
      <alignment horizontal="left" vertical="center"/>
    </xf>
    <xf numFmtId="0" fontId="13" fillId="0" borderId="0" xfId="1" applyFont="1" applyAlignment="1"/>
    <xf numFmtId="0" fontId="13" fillId="0" borderId="0" xfId="1" applyFont="1" applyAlignment="1">
      <alignment horizontal="right"/>
    </xf>
    <xf numFmtId="0" fontId="13" fillId="0" borderId="0" xfId="1" applyFont="1" applyAlignment="1">
      <alignment horizontal="left"/>
    </xf>
    <xf numFmtId="0" fontId="22" fillId="0" borderId="0" xfId="1" applyFont="1" applyAlignment="1">
      <alignment horizontal="center"/>
    </xf>
    <xf numFmtId="0" fontId="22" fillId="0" borderId="0" xfId="1" applyFont="1" applyAlignment="1">
      <alignment horizontal="right"/>
    </xf>
  </cellXfs>
  <cellStyles count="6">
    <cellStyle name="桁区切り 2 2" xfId="4" xr:uid="{5D84DAFE-C3D0-4FA1-9BA3-5402653EB844}"/>
    <cellStyle name="桁区切り 2 4" xfId="2" xr:uid="{574855B6-A372-484B-AE25-7C99A19C933B}"/>
    <cellStyle name="標準" xfId="0" builtinId="0"/>
    <cellStyle name="標準 2 2" xfId="5" xr:uid="{54E3A5B0-E9A2-4F51-BB42-86D081BFCB1A}"/>
    <cellStyle name="標準 2 3" xfId="1" xr:uid="{21409B4F-AE5A-4A61-A416-F07A709090FF}"/>
    <cellStyle name="標準 28 4" xfId="3" xr:uid="{BEE003CA-AAEC-463C-BE95-6227F6D554AD}"/>
  </cellStyles>
  <dxfs count="2"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52667</xdr:colOff>
      <xdr:row>3</xdr:row>
      <xdr:rowOff>0</xdr:rowOff>
    </xdr:from>
    <xdr:to>
      <xdr:col>13</xdr:col>
      <xdr:colOff>0</xdr:colOff>
      <xdr:row>3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5CAFB399-F185-4F65-9BCD-A3386DD32108}"/>
            </a:ext>
          </a:extLst>
        </xdr:cNvPr>
        <xdr:cNvCxnSpPr/>
      </xdr:nvCxnSpPr>
      <xdr:spPr>
        <a:xfrm>
          <a:off x="9257627" y="1143000"/>
          <a:ext cx="5325148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60832</xdr:colOff>
      <xdr:row>5</xdr:row>
      <xdr:rowOff>0</xdr:rowOff>
    </xdr:from>
    <xdr:to>
      <xdr:col>13</xdr:col>
      <xdr:colOff>0</xdr:colOff>
      <xdr:row>5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459336CA-C9BB-422D-BB53-9F0ABAD86D9D}"/>
            </a:ext>
          </a:extLst>
        </xdr:cNvPr>
        <xdr:cNvCxnSpPr/>
      </xdr:nvCxnSpPr>
      <xdr:spPr>
        <a:xfrm>
          <a:off x="9258172" y="1905000"/>
          <a:ext cx="5324603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49947</xdr:colOff>
      <xdr:row>6</xdr:row>
      <xdr:rowOff>2721</xdr:rowOff>
    </xdr:from>
    <xdr:to>
      <xdr:col>13</xdr:col>
      <xdr:colOff>0</xdr:colOff>
      <xdr:row>6</xdr:row>
      <xdr:rowOff>2721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C2529319-0134-4517-A44F-49E40B576903}"/>
            </a:ext>
          </a:extLst>
        </xdr:cNvPr>
        <xdr:cNvCxnSpPr/>
      </xdr:nvCxnSpPr>
      <xdr:spPr>
        <a:xfrm>
          <a:off x="9254907" y="2288721"/>
          <a:ext cx="5327868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39062</xdr:colOff>
      <xdr:row>7</xdr:row>
      <xdr:rowOff>5442</xdr:rowOff>
    </xdr:from>
    <xdr:to>
      <xdr:col>12</xdr:col>
      <xdr:colOff>877903</xdr:colOff>
      <xdr:row>7</xdr:row>
      <xdr:rowOff>5442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76DDD0F5-7FE0-4F69-98B5-D24434146DE9}"/>
            </a:ext>
          </a:extLst>
        </xdr:cNvPr>
        <xdr:cNvCxnSpPr/>
      </xdr:nvCxnSpPr>
      <xdr:spPr>
        <a:xfrm>
          <a:off x="9240212" y="2674347"/>
          <a:ext cx="5344166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811848</xdr:colOff>
      <xdr:row>73</xdr:row>
      <xdr:rowOff>126308</xdr:rowOff>
    </xdr:from>
    <xdr:to>
      <xdr:col>12</xdr:col>
      <xdr:colOff>818511</xdr:colOff>
      <xdr:row>79</xdr:row>
      <xdr:rowOff>161596</xdr:rowOff>
    </xdr:to>
    <xdr:grpSp>
      <xdr:nvGrpSpPr>
        <xdr:cNvPr id="6" name="グループ化 5">
          <a:extLst>
            <a:ext uri="{FF2B5EF4-FFF2-40B4-BE49-F238E27FC236}">
              <a16:creationId xmlns:a16="http://schemas.microsoft.com/office/drawing/2014/main" id="{97258B98-8B15-482D-903A-511D1FEBBC33}"/>
            </a:ext>
          </a:extLst>
        </xdr:cNvPr>
        <xdr:cNvGrpSpPr>
          <a:grpSpLocks noChangeAspect="1"/>
        </xdr:cNvGrpSpPr>
      </xdr:nvGrpSpPr>
      <xdr:grpSpPr>
        <a:xfrm>
          <a:off x="11932694" y="19384225"/>
          <a:ext cx="2619234" cy="1421312"/>
          <a:chOff x="9290130" y="16401930"/>
          <a:chExt cx="2352435" cy="1403007"/>
        </a:xfrm>
      </xdr:grpSpPr>
      <xdr:sp macro="" textlink="">
        <xdr:nvSpPr>
          <xdr:cNvPr id="7" name="正方形/長方形 6">
            <a:extLst>
              <a:ext uri="{FF2B5EF4-FFF2-40B4-BE49-F238E27FC236}">
                <a16:creationId xmlns:a16="http://schemas.microsoft.com/office/drawing/2014/main" id="{381B1A92-0DBD-CFD8-20E7-DF58CCD247E0}"/>
              </a:ext>
            </a:extLst>
          </xdr:cNvPr>
          <xdr:cNvSpPr/>
        </xdr:nvSpPr>
        <xdr:spPr>
          <a:xfrm>
            <a:off x="9290130" y="16401930"/>
            <a:ext cx="2352435" cy="1403007"/>
          </a:xfrm>
          <a:prstGeom prst="rect">
            <a:avLst/>
          </a:prstGeom>
          <a:solidFill>
            <a:schemeClr val="bg1"/>
          </a:solidFill>
          <a:ln w="1270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/>
          </a:p>
        </xdr:txBody>
      </xdr:sp>
      <xdr:cxnSp macro="">
        <xdr:nvCxnSpPr>
          <xdr:cNvPr id="8" name="直線コネクタ 7">
            <a:extLst>
              <a:ext uri="{FF2B5EF4-FFF2-40B4-BE49-F238E27FC236}">
                <a16:creationId xmlns:a16="http://schemas.microsoft.com/office/drawing/2014/main" id="{207D5CFD-7061-6F26-269A-5E6395CBEAD3}"/>
              </a:ext>
            </a:extLst>
          </xdr:cNvPr>
          <xdr:cNvCxnSpPr/>
        </xdr:nvCxnSpPr>
        <xdr:spPr>
          <a:xfrm>
            <a:off x="9290130" y="16730389"/>
            <a:ext cx="2348096" cy="1353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9" name="直線コネクタ 8">
            <a:extLst>
              <a:ext uri="{FF2B5EF4-FFF2-40B4-BE49-F238E27FC236}">
                <a16:creationId xmlns:a16="http://schemas.microsoft.com/office/drawing/2014/main" id="{E2A19686-6FC8-13BC-B34B-09C7257D02E5}"/>
              </a:ext>
            </a:extLst>
          </xdr:cNvPr>
          <xdr:cNvCxnSpPr>
            <a:stCxn id="7" idx="0"/>
            <a:endCxn id="7" idx="2"/>
          </xdr:cNvCxnSpPr>
        </xdr:nvCxnSpPr>
        <xdr:spPr>
          <a:xfrm>
            <a:off x="10466348" y="16401930"/>
            <a:ext cx="0" cy="1403007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0" name="テキスト ボックス 9">
            <a:extLst>
              <a:ext uri="{FF2B5EF4-FFF2-40B4-BE49-F238E27FC236}">
                <a16:creationId xmlns:a16="http://schemas.microsoft.com/office/drawing/2014/main" id="{118B24BB-021F-9380-A676-19684E2AA0AE}"/>
              </a:ext>
            </a:extLst>
          </xdr:cNvPr>
          <xdr:cNvSpPr txBox="1"/>
        </xdr:nvSpPr>
        <xdr:spPr>
          <a:xfrm>
            <a:off x="9381840" y="16434371"/>
            <a:ext cx="998663" cy="276365"/>
          </a:xfrm>
          <a:prstGeom prst="rect">
            <a:avLst/>
          </a:prstGeom>
          <a:solidFill>
            <a:schemeClr val="lt1"/>
          </a:solidFill>
          <a:ln w="1270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pPr algn="ctr"/>
            <a:r>
              <a:rPr kumimoji="1" lang="en-US" altLang="ja-JP" sz="1050">
                <a:latin typeface="HGPｺﾞｼｯｸM" pitchFamily="50" charset="-128"/>
                <a:ea typeface="HGPｺﾞｼｯｸM" pitchFamily="50" charset="-128"/>
              </a:rPr>
              <a:t>LPS</a:t>
            </a:r>
            <a:r>
              <a:rPr kumimoji="1" lang="ja-JP" altLang="en-US" sz="1050">
                <a:latin typeface="HGPｺﾞｼｯｸM" pitchFamily="50" charset="-128"/>
                <a:ea typeface="HGPｺﾞｼｯｸM" pitchFamily="50" charset="-128"/>
              </a:rPr>
              <a:t>確認者</a:t>
            </a:r>
          </a:p>
        </xdr:txBody>
      </xdr:sp>
      <xdr:sp macro="" textlink="">
        <xdr:nvSpPr>
          <xdr:cNvPr id="11" name="テキスト ボックス 10">
            <a:extLst>
              <a:ext uri="{FF2B5EF4-FFF2-40B4-BE49-F238E27FC236}">
                <a16:creationId xmlns:a16="http://schemas.microsoft.com/office/drawing/2014/main" id="{F4A3C32F-D494-DC21-7895-D02DAAB73BA7}"/>
              </a:ext>
            </a:extLst>
          </xdr:cNvPr>
          <xdr:cNvSpPr txBox="1"/>
        </xdr:nvSpPr>
        <xdr:spPr>
          <a:xfrm>
            <a:off x="10513503" y="16431859"/>
            <a:ext cx="1079620" cy="276365"/>
          </a:xfrm>
          <a:prstGeom prst="rect">
            <a:avLst/>
          </a:prstGeom>
          <a:solidFill>
            <a:schemeClr val="lt1"/>
          </a:solidFill>
          <a:ln w="1270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pPr algn="ctr"/>
            <a:r>
              <a:rPr kumimoji="1" lang="en-US" altLang="ja-JP" sz="1050">
                <a:latin typeface="HGPｺﾞｼｯｸM" pitchFamily="50" charset="-128"/>
                <a:ea typeface="HGPｺﾞｼｯｸM" pitchFamily="50" charset="-128"/>
              </a:rPr>
              <a:t>LPS</a:t>
            </a:r>
            <a:r>
              <a:rPr kumimoji="1" lang="ja-JP" altLang="en-US" sz="1050">
                <a:latin typeface="HGPｺﾞｼｯｸM" pitchFamily="50" charset="-128"/>
                <a:ea typeface="HGPｺﾞｼｯｸM" pitchFamily="50" charset="-128"/>
              </a:rPr>
              <a:t>入力者</a:t>
            </a:r>
          </a:p>
        </xdr:txBody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&#27700;&#19978;&#12288;&#30495;&#30331;&#32654;\Desktop\26&#24180;01&#26376;&#20998;_&#37096;&#25968;&#34920;\12&#26376;5&#26085;&#12363;&#12372;&#12375;&#12414;&#65381;&#12365;&#12426;&#12375;&#12414;&#26356;&#26032;2026&#24180;1&#26376;_&#12522;&#12498;&amp;%2312441;&#12531;&#12463;&amp;%2312441;&#25240;&#36796;&#37096;&#25968;&#34920;&#20860;&#30003;&#36796;&#26360;.xlsm" TargetMode="External"/><Relationship Id="rId1" Type="http://schemas.openxmlformats.org/officeDocument/2006/relationships/externalLinkPath" Target="12&#26376;5&#26085;&#12363;&#12372;&#12375;&#12414;&#65381;&#12365;&#12426;&#12375;&#12414;&#26356;&#26032;2026&#24180;1&#26376;_&#12522;&#12498;&amp;%2312441;&#12531;&#12463;&amp;%2312441;&#25240;&#36796;&#37096;&#25968;&#34920;&#20860;&#30003;&#36796;&#26360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リビング折込配布申込書"/>
      <sheetName val="仙台"/>
      <sheetName val="福島"/>
      <sheetName val="郡山"/>
      <sheetName val="とちぎ"/>
      <sheetName val="名古屋東山の手"/>
      <sheetName val="名古屋みなみ"/>
      <sheetName val="名古屋中央・北"/>
      <sheetName val="京都西南"/>
      <sheetName val="京都東南"/>
      <sheetName val="京都中央"/>
      <sheetName val="滋賀"/>
      <sheetName val="和歌山"/>
      <sheetName val="豊中・吹田・箕面"/>
      <sheetName val="高槻・茨木"/>
      <sheetName val="尼崎・伊丹"/>
      <sheetName val="西宮・宝塚・芦屋"/>
      <sheetName val="神戸"/>
      <sheetName val="姫路"/>
      <sheetName val="加古川"/>
      <sheetName val="明石"/>
      <sheetName val="さりお"/>
      <sheetName val="ひろしま"/>
      <sheetName val="たかまつ"/>
      <sheetName val="まつやま"/>
      <sheetName val="北九州"/>
      <sheetName val="ふくおか"/>
      <sheetName val="熊本"/>
      <sheetName val="かごしま"/>
      <sheetName val="きりしま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6CF2F7-41C2-435B-8272-A650009897F0}">
  <sheetPr codeName="Sheet9">
    <pageSetUpPr fitToPage="1"/>
  </sheetPr>
  <dimension ref="A1:M94"/>
  <sheetViews>
    <sheetView tabSelected="1" view="pageBreakPreview" zoomScale="70" zoomScaleNormal="77" zoomScaleSheetLayoutView="70" workbookViewId="0"/>
  </sheetViews>
  <sheetFormatPr defaultColWidth="8.796875" defaultRowHeight="13.2" x14ac:dyDescent="0.2"/>
  <cols>
    <col min="1" max="1" width="4" style="174" customWidth="1"/>
    <col min="2" max="2" width="3.5" style="174" customWidth="1"/>
    <col min="3" max="3" width="15.19921875" style="174" customWidth="1"/>
    <col min="4" max="4" width="5" style="174" customWidth="1"/>
    <col min="5" max="5" width="10.796875" style="174" customWidth="1"/>
    <col min="6" max="7" width="11.3984375" style="174" customWidth="1"/>
    <col min="8" max="8" width="59.5" style="174" customWidth="1"/>
    <col min="9" max="9" width="25.09765625" style="174" customWidth="1"/>
    <col min="10" max="13" width="11.3984375" style="174" customWidth="1"/>
    <col min="14" max="16384" width="8.796875" style="174"/>
  </cols>
  <sheetData>
    <row r="1" spans="1:13" s="7" customFormat="1" ht="30" customHeight="1" x14ac:dyDescent="0.55000000000000004">
      <c r="A1" s="1"/>
      <c r="B1" s="2" t="s">
        <v>0</v>
      </c>
      <c r="C1" s="1"/>
      <c r="D1" s="1"/>
      <c r="E1" s="1"/>
      <c r="F1" s="3"/>
      <c r="G1" s="3"/>
      <c r="H1" s="4" t="s">
        <v>1</v>
      </c>
      <c r="I1" s="5"/>
      <c r="J1" s="5"/>
      <c r="K1" s="6"/>
      <c r="L1" s="6"/>
      <c r="M1" s="6">
        <v>501</v>
      </c>
    </row>
    <row r="2" spans="1:13" s="8" customFormat="1" ht="30" customHeight="1" x14ac:dyDescent="0.3">
      <c r="B2" s="9" t="s">
        <v>2</v>
      </c>
      <c r="C2" s="10"/>
      <c r="D2" s="11"/>
      <c r="E2" s="12"/>
      <c r="F2" s="12"/>
      <c r="G2" s="13" t="s">
        <v>3</v>
      </c>
      <c r="H2" s="14" t="s">
        <v>4</v>
      </c>
      <c r="I2" s="15" t="s">
        <v>5</v>
      </c>
      <c r="J2" s="16"/>
      <c r="K2" s="16"/>
      <c r="L2" s="16"/>
      <c r="M2" s="16"/>
    </row>
    <row r="3" spans="1:13" s="8" customFormat="1" ht="30" customHeight="1" x14ac:dyDescent="0.3">
      <c r="B3" s="17" t="s">
        <v>6</v>
      </c>
      <c r="C3" s="18"/>
      <c r="D3" s="19">
        <f>G72</f>
        <v>0</v>
      </c>
      <c r="E3" s="20"/>
      <c r="F3" s="20"/>
      <c r="G3" s="21" t="s">
        <v>7</v>
      </c>
      <c r="H3" s="22"/>
      <c r="I3" s="23"/>
      <c r="J3" s="16"/>
      <c r="K3" s="24"/>
      <c r="L3" s="24"/>
      <c r="M3" s="24" t="s">
        <v>8</v>
      </c>
    </row>
    <row r="4" spans="1:13" s="8" customFormat="1" ht="30" customHeight="1" x14ac:dyDescent="0.3">
      <c r="B4" s="17" t="s">
        <v>9</v>
      </c>
      <c r="C4" s="18"/>
      <c r="D4" s="25"/>
      <c r="E4" s="26"/>
      <c r="F4" s="26"/>
      <c r="G4" s="27" t="s">
        <v>10</v>
      </c>
      <c r="H4" s="28" t="s">
        <v>11</v>
      </c>
      <c r="I4" s="15" t="s">
        <v>12</v>
      </c>
      <c r="J4" s="16"/>
      <c r="K4" s="16"/>
      <c r="L4" s="16"/>
      <c r="M4" s="16"/>
    </row>
    <row r="5" spans="1:13" s="8" customFormat="1" ht="30" customHeight="1" x14ac:dyDescent="0.3">
      <c r="B5" s="17" t="s">
        <v>13</v>
      </c>
      <c r="C5" s="18"/>
      <c r="D5" s="19">
        <f>ROUND(D3*D4,0)</f>
        <v>0</v>
      </c>
      <c r="E5" s="20"/>
      <c r="F5" s="20"/>
      <c r="G5" s="27" t="s">
        <v>10</v>
      </c>
      <c r="H5" s="22"/>
      <c r="I5" s="23"/>
      <c r="J5" s="16"/>
      <c r="K5" s="16"/>
      <c r="L5" s="16"/>
      <c r="M5" s="16"/>
    </row>
    <row r="6" spans="1:13" s="8" customFormat="1" ht="30" customHeight="1" x14ac:dyDescent="0.3">
      <c r="B6" s="17" t="s">
        <v>14</v>
      </c>
      <c r="C6" s="18"/>
      <c r="D6" s="29"/>
      <c r="E6" s="30"/>
      <c r="F6" s="30"/>
      <c r="G6" s="31"/>
      <c r="H6" s="32" t="s">
        <v>15</v>
      </c>
      <c r="I6" s="15" t="s">
        <v>16</v>
      </c>
      <c r="J6" s="16"/>
      <c r="K6" s="24"/>
      <c r="L6" s="24"/>
      <c r="M6" s="24" t="s">
        <v>8</v>
      </c>
    </row>
    <row r="7" spans="1:13" s="8" customFormat="1" ht="30" customHeight="1" x14ac:dyDescent="0.3">
      <c r="B7" s="33" t="s">
        <v>17</v>
      </c>
      <c r="C7" s="34"/>
      <c r="D7" s="35"/>
      <c r="E7" s="36"/>
      <c r="F7" s="36"/>
      <c r="G7" s="37" t="s">
        <v>7</v>
      </c>
      <c r="H7" s="38" t="s">
        <v>18</v>
      </c>
      <c r="I7" s="15" t="s">
        <v>19</v>
      </c>
      <c r="J7" s="16"/>
      <c r="K7" s="16"/>
      <c r="L7" s="16"/>
      <c r="M7" s="16"/>
    </row>
    <row r="8" spans="1:13" s="8" customFormat="1" ht="30" customHeight="1" x14ac:dyDescent="0.3">
      <c r="B8" s="39" t="s">
        <v>20</v>
      </c>
      <c r="C8" s="39"/>
      <c r="D8" s="40"/>
      <c r="E8" s="40"/>
      <c r="F8" s="40"/>
      <c r="G8" s="41"/>
      <c r="H8" s="42"/>
      <c r="I8" s="42"/>
      <c r="J8" s="43"/>
      <c r="K8" s="44"/>
      <c r="L8" s="44"/>
      <c r="M8" s="44" t="s">
        <v>21</v>
      </c>
    </row>
    <row r="9" spans="1:13" s="45" customFormat="1" ht="24" customHeight="1" x14ac:dyDescent="0.3">
      <c r="B9" s="46"/>
      <c r="C9" s="47"/>
      <c r="H9" s="48"/>
      <c r="I9" s="49"/>
      <c r="J9" s="50"/>
      <c r="K9" s="51"/>
      <c r="L9" s="52"/>
      <c r="M9" s="52" t="s">
        <v>22</v>
      </c>
    </row>
    <row r="10" spans="1:13" s="60" customFormat="1" ht="19.5" customHeight="1" x14ac:dyDescent="0.45">
      <c r="A10" s="53" t="s">
        <v>23</v>
      </c>
      <c r="B10" s="54" t="s">
        <v>24</v>
      </c>
      <c r="C10" s="55" t="s">
        <v>25</v>
      </c>
      <c r="D10" s="55" t="s">
        <v>26</v>
      </c>
      <c r="E10" s="55" t="s">
        <v>23</v>
      </c>
      <c r="F10" s="55" t="s">
        <v>27</v>
      </c>
      <c r="G10" s="55" t="s">
        <v>28</v>
      </c>
      <c r="H10" s="56" t="s">
        <v>29</v>
      </c>
      <c r="I10" s="57"/>
      <c r="J10" s="55" t="s">
        <v>30</v>
      </c>
      <c r="K10" s="55" t="s">
        <v>31</v>
      </c>
      <c r="L10" s="58" t="s">
        <v>32</v>
      </c>
      <c r="M10" s="59" t="s">
        <v>33</v>
      </c>
    </row>
    <row r="11" spans="1:13" s="8" customFormat="1" ht="19.5" customHeight="1" x14ac:dyDescent="0.3">
      <c r="A11" s="61">
        <v>1</v>
      </c>
      <c r="B11" s="62" t="s">
        <v>34</v>
      </c>
      <c r="C11" s="63" t="s">
        <v>35</v>
      </c>
      <c r="D11" s="64"/>
      <c r="E11" s="64">
        <v>50102</v>
      </c>
      <c r="F11" s="65">
        <v>2030</v>
      </c>
      <c r="G11" s="66"/>
      <c r="H11" s="67" t="s">
        <v>36</v>
      </c>
      <c r="I11" s="68"/>
      <c r="J11" s="69">
        <v>1910</v>
      </c>
      <c r="K11" s="69">
        <v>120</v>
      </c>
      <c r="L11" s="69">
        <v>120</v>
      </c>
      <c r="M11" s="70">
        <v>0</v>
      </c>
    </row>
    <row r="12" spans="1:13" s="8" customFormat="1" ht="19.5" customHeight="1" x14ac:dyDescent="0.3">
      <c r="A12" s="71">
        <v>2</v>
      </c>
      <c r="B12" s="72"/>
      <c r="C12" s="73">
        <v>3400</v>
      </c>
      <c r="D12" s="74"/>
      <c r="E12" s="74">
        <v>50103</v>
      </c>
      <c r="F12" s="75">
        <v>1370</v>
      </c>
      <c r="G12" s="76"/>
      <c r="H12" s="77" t="s">
        <v>37</v>
      </c>
      <c r="I12" s="78"/>
      <c r="J12" s="79">
        <v>1270</v>
      </c>
      <c r="K12" s="79">
        <v>100</v>
      </c>
      <c r="L12" s="79">
        <v>100</v>
      </c>
      <c r="M12" s="80">
        <v>0</v>
      </c>
    </row>
    <row r="13" spans="1:13" s="8" customFormat="1" ht="19.5" customHeight="1" x14ac:dyDescent="0.3">
      <c r="A13" s="81">
        <v>3</v>
      </c>
      <c r="B13" s="62" t="s">
        <v>38</v>
      </c>
      <c r="C13" s="82" t="s">
        <v>39</v>
      </c>
      <c r="D13" s="64"/>
      <c r="E13" s="64">
        <v>50104</v>
      </c>
      <c r="F13" s="65">
        <v>3040</v>
      </c>
      <c r="G13" s="66"/>
      <c r="H13" s="83" t="s">
        <v>40</v>
      </c>
      <c r="I13" s="68"/>
      <c r="J13" s="69">
        <v>3040</v>
      </c>
      <c r="K13" s="69">
        <v>0</v>
      </c>
      <c r="L13" s="69">
        <v>0</v>
      </c>
      <c r="M13" s="70">
        <v>0</v>
      </c>
    </row>
    <row r="14" spans="1:13" s="8" customFormat="1" ht="19.5" customHeight="1" x14ac:dyDescent="0.3">
      <c r="A14" s="84">
        <v>4</v>
      </c>
      <c r="B14" s="85"/>
      <c r="C14" s="86">
        <v>42440</v>
      </c>
      <c r="D14" s="87"/>
      <c r="E14" s="87">
        <v>50105</v>
      </c>
      <c r="F14" s="88">
        <v>5270</v>
      </c>
      <c r="G14" s="89"/>
      <c r="H14" s="90" t="s">
        <v>41</v>
      </c>
      <c r="I14" s="91"/>
      <c r="J14" s="92">
        <v>4055</v>
      </c>
      <c r="K14" s="92">
        <v>1215</v>
      </c>
      <c r="L14" s="92">
        <v>107</v>
      </c>
      <c r="M14" s="93">
        <v>1108</v>
      </c>
    </row>
    <row r="15" spans="1:13" s="8" customFormat="1" ht="19.5" customHeight="1" x14ac:dyDescent="0.3">
      <c r="A15" s="84">
        <v>5</v>
      </c>
      <c r="B15" s="85"/>
      <c r="C15" s="82"/>
      <c r="D15" s="87"/>
      <c r="E15" s="87">
        <v>50106</v>
      </c>
      <c r="F15" s="88">
        <v>3240</v>
      </c>
      <c r="G15" s="89"/>
      <c r="H15" s="94" t="s">
        <v>42</v>
      </c>
      <c r="I15" s="91"/>
      <c r="J15" s="92">
        <v>3104</v>
      </c>
      <c r="K15" s="92">
        <v>136</v>
      </c>
      <c r="L15" s="92">
        <v>136</v>
      </c>
      <c r="M15" s="93">
        <v>0</v>
      </c>
    </row>
    <row r="16" spans="1:13" s="8" customFormat="1" ht="19.5" customHeight="1" x14ac:dyDescent="0.3">
      <c r="A16" s="84">
        <v>6</v>
      </c>
      <c r="B16" s="85"/>
      <c r="C16" s="82"/>
      <c r="D16" s="87"/>
      <c r="E16" s="87">
        <v>50107</v>
      </c>
      <c r="F16" s="88">
        <v>1790</v>
      </c>
      <c r="G16" s="89"/>
      <c r="H16" s="94" t="s">
        <v>43</v>
      </c>
      <c r="I16" s="91"/>
      <c r="J16" s="92">
        <v>1770</v>
      </c>
      <c r="K16" s="92">
        <v>20</v>
      </c>
      <c r="L16" s="92">
        <v>20</v>
      </c>
      <c r="M16" s="93">
        <v>0</v>
      </c>
    </row>
    <row r="17" spans="1:13" s="8" customFormat="1" ht="19.5" customHeight="1" x14ac:dyDescent="0.3">
      <c r="A17" s="84">
        <v>7</v>
      </c>
      <c r="B17" s="85"/>
      <c r="C17" s="95"/>
      <c r="D17" s="87"/>
      <c r="E17" s="87">
        <v>50108</v>
      </c>
      <c r="F17" s="88">
        <v>2180</v>
      </c>
      <c r="G17" s="89"/>
      <c r="H17" s="94" t="s">
        <v>44</v>
      </c>
      <c r="I17" s="96"/>
      <c r="J17" s="92">
        <v>2175</v>
      </c>
      <c r="K17" s="92">
        <v>5</v>
      </c>
      <c r="L17" s="92">
        <v>5</v>
      </c>
      <c r="M17" s="93">
        <v>0</v>
      </c>
    </row>
    <row r="18" spans="1:13" s="8" customFormat="1" ht="19.5" customHeight="1" x14ac:dyDescent="0.3">
      <c r="A18" s="84">
        <v>8</v>
      </c>
      <c r="B18" s="85"/>
      <c r="C18" s="95"/>
      <c r="D18" s="87"/>
      <c r="E18" s="87">
        <v>50109</v>
      </c>
      <c r="F18" s="88">
        <v>1910</v>
      </c>
      <c r="G18" s="89"/>
      <c r="H18" s="94" t="s">
        <v>45</v>
      </c>
      <c r="I18" s="96"/>
      <c r="J18" s="92">
        <v>1910</v>
      </c>
      <c r="K18" s="92">
        <v>0</v>
      </c>
      <c r="L18" s="92">
        <v>0</v>
      </c>
      <c r="M18" s="93">
        <v>0</v>
      </c>
    </row>
    <row r="19" spans="1:13" s="8" customFormat="1" ht="19.5" customHeight="1" x14ac:dyDescent="0.3">
      <c r="A19" s="84">
        <v>9</v>
      </c>
      <c r="B19" s="85"/>
      <c r="C19" s="82"/>
      <c r="D19" s="87"/>
      <c r="E19" s="87">
        <v>50110</v>
      </c>
      <c r="F19" s="88">
        <v>2790</v>
      </c>
      <c r="G19" s="89"/>
      <c r="H19" s="94" t="s">
        <v>46</v>
      </c>
      <c r="I19" s="96"/>
      <c r="J19" s="92">
        <v>2653</v>
      </c>
      <c r="K19" s="92">
        <v>137</v>
      </c>
      <c r="L19" s="92">
        <v>137</v>
      </c>
      <c r="M19" s="93">
        <v>0</v>
      </c>
    </row>
    <row r="20" spans="1:13" s="8" customFormat="1" ht="19.5" customHeight="1" x14ac:dyDescent="0.3">
      <c r="A20" s="84">
        <v>10</v>
      </c>
      <c r="B20" s="85"/>
      <c r="C20" s="86"/>
      <c r="D20" s="87"/>
      <c r="E20" s="87">
        <v>50111</v>
      </c>
      <c r="F20" s="88">
        <v>3080</v>
      </c>
      <c r="G20" s="89"/>
      <c r="H20" s="94" t="s">
        <v>47</v>
      </c>
      <c r="I20" s="96"/>
      <c r="J20" s="92">
        <v>3080</v>
      </c>
      <c r="K20" s="92">
        <v>0</v>
      </c>
      <c r="L20" s="92">
        <v>0</v>
      </c>
      <c r="M20" s="93">
        <v>0</v>
      </c>
    </row>
    <row r="21" spans="1:13" s="8" customFormat="1" ht="19.5" customHeight="1" x14ac:dyDescent="0.3">
      <c r="A21" s="84">
        <v>11</v>
      </c>
      <c r="B21" s="85"/>
      <c r="C21" s="97"/>
      <c r="D21" s="87"/>
      <c r="E21" s="87">
        <v>50112</v>
      </c>
      <c r="F21" s="88">
        <v>2220</v>
      </c>
      <c r="G21" s="89"/>
      <c r="H21" s="94" t="s">
        <v>48</v>
      </c>
      <c r="I21" s="96"/>
      <c r="J21" s="92">
        <v>1395</v>
      </c>
      <c r="K21" s="92">
        <v>825</v>
      </c>
      <c r="L21" s="92">
        <v>630</v>
      </c>
      <c r="M21" s="93">
        <v>195</v>
      </c>
    </row>
    <row r="22" spans="1:13" s="8" customFormat="1" ht="19.5" customHeight="1" x14ac:dyDescent="0.3">
      <c r="A22" s="84">
        <v>12</v>
      </c>
      <c r="B22" s="85"/>
      <c r="C22" s="82"/>
      <c r="D22" s="87"/>
      <c r="E22" s="87">
        <v>50113</v>
      </c>
      <c r="F22" s="88">
        <v>4150</v>
      </c>
      <c r="G22" s="89"/>
      <c r="H22" s="94" t="s">
        <v>49</v>
      </c>
      <c r="I22" s="96"/>
      <c r="J22" s="92">
        <v>332</v>
      </c>
      <c r="K22" s="92">
        <v>3818</v>
      </c>
      <c r="L22" s="92">
        <v>2172</v>
      </c>
      <c r="M22" s="93">
        <v>1646</v>
      </c>
    </row>
    <row r="23" spans="1:13" s="8" customFormat="1" ht="19.5" customHeight="1" x14ac:dyDescent="0.3">
      <c r="A23" s="84">
        <v>13</v>
      </c>
      <c r="B23" s="85"/>
      <c r="C23" s="86"/>
      <c r="D23" s="87"/>
      <c r="E23" s="87">
        <v>50114</v>
      </c>
      <c r="F23" s="88">
        <v>3560</v>
      </c>
      <c r="G23" s="89"/>
      <c r="H23" s="90" t="s">
        <v>50</v>
      </c>
      <c r="I23" s="96"/>
      <c r="J23" s="92">
        <v>534</v>
      </c>
      <c r="K23" s="92">
        <v>3026</v>
      </c>
      <c r="L23" s="92">
        <v>1218</v>
      </c>
      <c r="M23" s="93">
        <v>1808</v>
      </c>
    </row>
    <row r="24" spans="1:13" s="8" customFormat="1" ht="19.5" customHeight="1" x14ac:dyDescent="0.3">
      <c r="A24" s="84">
        <v>14</v>
      </c>
      <c r="B24" s="85"/>
      <c r="C24" s="98"/>
      <c r="D24" s="87"/>
      <c r="E24" s="87">
        <v>50115</v>
      </c>
      <c r="F24" s="88">
        <v>2810</v>
      </c>
      <c r="G24" s="89"/>
      <c r="H24" s="90" t="s">
        <v>51</v>
      </c>
      <c r="I24" s="96"/>
      <c r="J24" s="92">
        <v>1850</v>
      </c>
      <c r="K24" s="92">
        <v>960</v>
      </c>
      <c r="L24" s="92">
        <v>619</v>
      </c>
      <c r="M24" s="93">
        <v>341</v>
      </c>
    </row>
    <row r="25" spans="1:13" s="8" customFormat="1" ht="19.5" customHeight="1" x14ac:dyDescent="0.3">
      <c r="A25" s="84">
        <v>15</v>
      </c>
      <c r="B25" s="85"/>
      <c r="C25" s="86"/>
      <c r="D25" s="87"/>
      <c r="E25" s="87">
        <v>50116</v>
      </c>
      <c r="F25" s="88">
        <v>2810</v>
      </c>
      <c r="G25" s="89"/>
      <c r="H25" s="94" t="s">
        <v>52</v>
      </c>
      <c r="I25" s="96"/>
      <c r="J25" s="92">
        <v>2365</v>
      </c>
      <c r="K25" s="92">
        <v>445</v>
      </c>
      <c r="L25" s="92">
        <v>228</v>
      </c>
      <c r="M25" s="93">
        <v>217</v>
      </c>
    </row>
    <row r="26" spans="1:13" s="8" customFormat="1" ht="19.5" customHeight="1" x14ac:dyDescent="0.3">
      <c r="A26" s="99">
        <v>16</v>
      </c>
      <c r="B26" s="72"/>
      <c r="C26" s="100"/>
      <c r="D26" s="74"/>
      <c r="E26" s="74">
        <v>50117</v>
      </c>
      <c r="F26" s="75">
        <v>3590</v>
      </c>
      <c r="G26" s="76"/>
      <c r="H26" s="77" t="s">
        <v>53</v>
      </c>
      <c r="I26" s="101"/>
      <c r="J26" s="79">
        <v>2950</v>
      </c>
      <c r="K26" s="79">
        <v>640</v>
      </c>
      <c r="L26" s="79">
        <v>454</v>
      </c>
      <c r="M26" s="80">
        <v>186</v>
      </c>
    </row>
    <row r="27" spans="1:13" s="8" customFormat="1" ht="19.5" customHeight="1" x14ac:dyDescent="0.3">
      <c r="A27" s="81">
        <v>17</v>
      </c>
      <c r="B27" s="62" t="s">
        <v>54</v>
      </c>
      <c r="C27" s="82" t="s">
        <v>55</v>
      </c>
      <c r="D27" s="102"/>
      <c r="E27" s="102">
        <v>50118</v>
      </c>
      <c r="F27" s="103">
        <v>2480</v>
      </c>
      <c r="G27" s="104"/>
      <c r="H27" s="105" t="s">
        <v>56</v>
      </c>
      <c r="I27" s="106"/>
      <c r="J27" s="107">
        <v>2277</v>
      </c>
      <c r="K27" s="107">
        <v>203</v>
      </c>
      <c r="L27" s="107">
        <v>131</v>
      </c>
      <c r="M27" s="108">
        <v>72</v>
      </c>
    </row>
    <row r="28" spans="1:13" s="8" customFormat="1" ht="19.5" customHeight="1" x14ac:dyDescent="0.3">
      <c r="A28" s="84">
        <v>18</v>
      </c>
      <c r="B28" s="85"/>
      <c r="C28" s="86">
        <v>43230</v>
      </c>
      <c r="D28" s="87"/>
      <c r="E28" s="87">
        <v>50119</v>
      </c>
      <c r="F28" s="88">
        <v>1960</v>
      </c>
      <c r="G28" s="89"/>
      <c r="H28" s="90" t="s">
        <v>57</v>
      </c>
      <c r="I28" s="96"/>
      <c r="J28" s="92">
        <v>1818</v>
      </c>
      <c r="K28" s="92">
        <v>142</v>
      </c>
      <c r="L28" s="92">
        <v>84</v>
      </c>
      <c r="M28" s="93">
        <v>58</v>
      </c>
    </row>
    <row r="29" spans="1:13" s="8" customFormat="1" ht="19.5" customHeight="1" x14ac:dyDescent="0.3">
      <c r="A29" s="84">
        <v>19</v>
      </c>
      <c r="B29" s="85"/>
      <c r="C29" s="95"/>
      <c r="D29" s="87"/>
      <c r="E29" s="87">
        <v>50120</v>
      </c>
      <c r="F29" s="88">
        <v>960</v>
      </c>
      <c r="G29" s="89"/>
      <c r="H29" s="90" t="s">
        <v>58</v>
      </c>
      <c r="I29" s="96"/>
      <c r="J29" s="92">
        <v>510</v>
      </c>
      <c r="K29" s="92">
        <v>450</v>
      </c>
      <c r="L29" s="92">
        <v>106</v>
      </c>
      <c r="M29" s="93">
        <v>344</v>
      </c>
    </row>
    <row r="30" spans="1:13" s="8" customFormat="1" ht="19.5" customHeight="1" x14ac:dyDescent="0.3">
      <c r="A30" s="84">
        <v>20</v>
      </c>
      <c r="B30" s="85"/>
      <c r="C30" s="82"/>
      <c r="D30" s="87"/>
      <c r="E30" s="87">
        <v>50122</v>
      </c>
      <c r="F30" s="88">
        <v>1360</v>
      </c>
      <c r="G30" s="89"/>
      <c r="H30" s="94" t="s">
        <v>59</v>
      </c>
      <c r="I30" s="96"/>
      <c r="J30" s="92">
        <v>541</v>
      </c>
      <c r="K30" s="92">
        <v>819</v>
      </c>
      <c r="L30" s="92">
        <v>457</v>
      </c>
      <c r="M30" s="93">
        <v>362</v>
      </c>
    </row>
    <row r="31" spans="1:13" s="8" customFormat="1" ht="19.5" customHeight="1" x14ac:dyDescent="0.3">
      <c r="A31" s="84">
        <v>21</v>
      </c>
      <c r="B31" s="85"/>
      <c r="C31" s="98"/>
      <c r="D31" s="87"/>
      <c r="E31" s="87">
        <v>50123</v>
      </c>
      <c r="F31" s="88">
        <v>970</v>
      </c>
      <c r="G31" s="89"/>
      <c r="H31" s="94" t="s">
        <v>60</v>
      </c>
      <c r="I31" s="96"/>
      <c r="J31" s="92">
        <v>322</v>
      </c>
      <c r="K31" s="92">
        <v>648</v>
      </c>
      <c r="L31" s="92">
        <v>153</v>
      </c>
      <c r="M31" s="93">
        <v>495</v>
      </c>
    </row>
    <row r="32" spans="1:13" s="8" customFormat="1" ht="19.5" customHeight="1" x14ac:dyDescent="0.3">
      <c r="A32" s="84">
        <v>22</v>
      </c>
      <c r="B32" s="85"/>
      <c r="C32" s="86"/>
      <c r="D32" s="87"/>
      <c r="E32" s="87">
        <v>50124</v>
      </c>
      <c r="F32" s="88">
        <v>1530</v>
      </c>
      <c r="G32" s="89"/>
      <c r="H32" s="94" t="s">
        <v>61</v>
      </c>
      <c r="I32" s="96"/>
      <c r="J32" s="92">
        <v>530</v>
      </c>
      <c r="K32" s="92">
        <v>1000</v>
      </c>
      <c r="L32" s="92">
        <v>267</v>
      </c>
      <c r="M32" s="93">
        <v>733</v>
      </c>
    </row>
    <row r="33" spans="1:13" s="8" customFormat="1" ht="19.5" customHeight="1" x14ac:dyDescent="0.3">
      <c r="A33" s="84">
        <v>23</v>
      </c>
      <c r="B33" s="85"/>
      <c r="C33" s="97"/>
      <c r="D33" s="87"/>
      <c r="E33" s="87">
        <v>50125</v>
      </c>
      <c r="F33" s="88">
        <v>1590</v>
      </c>
      <c r="G33" s="89"/>
      <c r="H33" s="94" t="s">
        <v>62</v>
      </c>
      <c r="I33" s="96"/>
      <c r="J33" s="92">
        <v>875</v>
      </c>
      <c r="K33" s="92">
        <v>715</v>
      </c>
      <c r="L33" s="92">
        <v>247</v>
      </c>
      <c r="M33" s="93">
        <v>468</v>
      </c>
    </row>
    <row r="34" spans="1:13" s="8" customFormat="1" ht="19.5" customHeight="1" x14ac:dyDescent="0.3">
      <c r="A34" s="84">
        <v>24</v>
      </c>
      <c r="B34" s="85"/>
      <c r="C34" s="97"/>
      <c r="D34" s="87"/>
      <c r="E34" s="87">
        <v>50126</v>
      </c>
      <c r="F34" s="88">
        <v>2400</v>
      </c>
      <c r="G34" s="89"/>
      <c r="H34" s="94" t="s">
        <v>63</v>
      </c>
      <c r="I34" s="96"/>
      <c r="J34" s="92">
        <v>1540</v>
      </c>
      <c r="K34" s="92">
        <v>860</v>
      </c>
      <c r="L34" s="92">
        <v>386</v>
      </c>
      <c r="M34" s="93">
        <v>474</v>
      </c>
    </row>
    <row r="35" spans="1:13" s="8" customFormat="1" ht="19.5" customHeight="1" x14ac:dyDescent="0.3">
      <c r="A35" s="84">
        <v>25</v>
      </c>
      <c r="B35" s="85"/>
      <c r="C35" s="82"/>
      <c r="D35" s="87"/>
      <c r="E35" s="87">
        <v>50127</v>
      </c>
      <c r="F35" s="88">
        <v>2910</v>
      </c>
      <c r="G35" s="89"/>
      <c r="H35" s="94" t="s">
        <v>64</v>
      </c>
      <c r="I35" s="96"/>
      <c r="J35" s="92">
        <v>2848</v>
      </c>
      <c r="K35" s="92">
        <v>62</v>
      </c>
      <c r="L35" s="92">
        <v>62</v>
      </c>
      <c r="M35" s="93">
        <v>0</v>
      </c>
    </row>
    <row r="36" spans="1:13" s="8" customFormat="1" ht="19.5" customHeight="1" x14ac:dyDescent="0.3">
      <c r="A36" s="84">
        <v>26</v>
      </c>
      <c r="B36" s="85"/>
      <c r="C36" s="86"/>
      <c r="D36" s="87"/>
      <c r="E36" s="87">
        <v>50128</v>
      </c>
      <c r="F36" s="88">
        <v>1580</v>
      </c>
      <c r="G36" s="89"/>
      <c r="H36" s="90" t="s">
        <v>65</v>
      </c>
      <c r="I36" s="96"/>
      <c r="J36" s="92">
        <v>1580</v>
      </c>
      <c r="K36" s="92">
        <v>0</v>
      </c>
      <c r="L36" s="92">
        <v>0</v>
      </c>
      <c r="M36" s="93">
        <v>0</v>
      </c>
    </row>
    <row r="37" spans="1:13" s="8" customFormat="1" ht="19.5" customHeight="1" x14ac:dyDescent="0.3">
      <c r="A37" s="84">
        <v>27</v>
      </c>
      <c r="B37" s="85"/>
      <c r="C37" s="98"/>
      <c r="D37" s="87"/>
      <c r="E37" s="87">
        <v>50130</v>
      </c>
      <c r="F37" s="88">
        <v>3440</v>
      </c>
      <c r="G37" s="89"/>
      <c r="H37" s="94" t="s">
        <v>66</v>
      </c>
      <c r="I37" s="96"/>
      <c r="J37" s="92">
        <v>916</v>
      </c>
      <c r="K37" s="92">
        <v>2524</v>
      </c>
      <c r="L37" s="92">
        <v>925</v>
      </c>
      <c r="M37" s="93">
        <v>1599</v>
      </c>
    </row>
    <row r="38" spans="1:13" s="8" customFormat="1" ht="19.5" customHeight="1" x14ac:dyDescent="0.3">
      <c r="A38" s="84">
        <v>28</v>
      </c>
      <c r="B38" s="85"/>
      <c r="C38" s="86"/>
      <c r="D38" s="87"/>
      <c r="E38" s="87">
        <v>50131</v>
      </c>
      <c r="F38" s="88">
        <v>1740</v>
      </c>
      <c r="G38" s="89"/>
      <c r="H38" s="94" t="s">
        <v>67</v>
      </c>
      <c r="I38" s="96"/>
      <c r="J38" s="92">
        <v>702</v>
      </c>
      <c r="K38" s="92">
        <v>1038</v>
      </c>
      <c r="L38" s="92">
        <v>310</v>
      </c>
      <c r="M38" s="93">
        <v>728</v>
      </c>
    </row>
    <row r="39" spans="1:13" s="8" customFormat="1" ht="19.5" customHeight="1" x14ac:dyDescent="0.3">
      <c r="A39" s="84">
        <v>29</v>
      </c>
      <c r="B39" s="85"/>
      <c r="C39" s="82"/>
      <c r="D39" s="87"/>
      <c r="E39" s="87">
        <v>50132</v>
      </c>
      <c r="F39" s="88">
        <v>4360</v>
      </c>
      <c r="G39" s="89"/>
      <c r="H39" s="109" t="s">
        <v>68</v>
      </c>
      <c r="I39" s="110"/>
      <c r="J39" s="92">
        <v>219</v>
      </c>
      <c r="K39" s="92">
        <v>4141</v>
      </c>
      <c r="L39" s="92">
        <v>1197</v>
      </c>
      <c r="M39" s="93">
        <v>2944</v>
      </c>
    </row>
    <row r="40" spans="1:13" s="8" customFormat="1" ht="19.5" customHeight="1" x14ac:dyDescent="0.3">
      <c r="A40" s="84">
        <v>30</v>
      </c>
      <c r="B40" s="85"/>
      <c r="C40" s="86"/>
      <c r="D40" s="87"/>
      <c r="E40" s="87">
        <v>50133</v>
      </c>
      <c r="F40" s="88">
        <v>5120</v>
      </c>
      <c r="G40" s="89"/>
      <c r="H40" s="94" t="s">
        <v>69</v>
      </c>
      <c r="I40" s="96"/>
      <c r="J40" s="92">
        <v>373</v>
      </c>
      <c r="K40" s="92">
        <v>4747</v>
      </c>
      <c r="L40" s="92">
        <v>991</v>
      </c>
      <c r="M40" s="93">
        <v>3756</v>
      </c>
    </row>
    <row r="41" spans="1:13" s="8" customFormat="1" ht="19.5" customHeight="1" x14ac:dyDescent="0.3">
      <c r="A41" s="84">
        <v>31</v>
      </c>
      <c r="B41" s="85"/>
      <c r="C41" s="82"/>
      <c r="D41" s="87"/>
      <c r="E41" s="87">
        <v>50134</v>
      </c>
      <c r="F41" s="88">
        <v>3270</v>
      </c>
      <c r="G41" s="89"/>
      <c r="H41" s="94" t="s">
        <v>70</v>
      </c>
      <c r="I41" s="96"/>
      <c r="J41" s="92">
        <v>1239</v>
      </c>
      <c r="K41" s="92">
        <v>2031</v>
      </c>
      <c r="L41" s="92">
        <v>1065</v>
      </c>
      <c r="M41" s="93">
        <v>966</v>
      </c>
    </row>
    <row r="42" spans="1:13" s="8" customFormat="1" ht="19.5" customHeight="1" x14ac:dyDescent="0.3">
      <c r="A42" s="84">
        <v>32</v>
      </c>
      <c r="B42" s="85"/>
      <c r="C42" s="82"/>
      <c r="D42" s="87"/>
      <c r="E42" s="87">
        <v>50135</v>
      </c>
      <c r="F42" s="88">
        <v>3310</v>
      </c>
      <c r="G42" s="89"/>
      <c r="H42" s="94" t="s">
        <v>71</v>
      </c>
      <c r="I42" s="96"/>
      <c r="J42" s="92">
        <v>577</v>
      </c>
      <c r="K42" s="92">
        <v>2733</v>
      </c>
      <c r="L42" s="92">
        <v>435</v>
      </c>
      <c r="M42" s="93">
        <v>2298</v>
      </c>
    </row>
    <row r="43" spans="1:13" s="8" customFormat="1" ht="19.5" customHeight="1" x14ac:dyDescent="0.3">
      <c r="A43" s="99">
        <v>33</v>
      </c>
      <c r="B43" s="72"/>
      <c r="C43" s="111"/>
      <c r="D43" s="74"/>
      <c r="E43" s="74">
        <v>50136</v>
      </c>
      <c r="F43" s="75">
        <v>4250</v>
      </c>
      <c r="G43" s="76"/>
      <c r="H43" s="77" t="s">
        <v>72</v>
      </c>
      <c r="I43" s="101"/>
      <c r="J43" s="79">
        <v>3151</v>
      </c>
      <c r="K43" s="79">
        <v>1099</v>
      </c>
      <c r="L43" s="79">
        <v>667</v>
      </c>
      <c r="M43" s="80">
        <v>432</v>
      </c>
    </row>
    <row r="44" spans="1:13" s="8" customFormat="1" ht="19.5" customHeight="1" x14ac:dyDescent="0.3">
      <c r="A44" s="81">
        <v>34</v>
      </c>
      <c r="B44" s="62" t="s">
        <v>73</v>
      </c>
      <c r="C44" s="82" t="s">
        <v>74</v>
      </c>
      <c r="D44" s="102"/>
      <c r="E44" s="102">
        <v>50137</v>
      </c>
      <c r="F44" s="103">
        <v>1640</v>
      </c>
      <c r="G44" s="104"/>
      <c r="H44" s="105" t="s">
        <v>75</v>
      </c>
      <c r="I44" s="106"/>
      <c r="J44" s="107">
        <v>950</v>
      </c>
      <c r="K44" s="107">
        <v>690</v>
      </c>
      <c r="L44" s="107">
        <v>690</v>
      </c>
      <c r="M44" s="108">
        <v>0</v>
      </c>
    </row>
    <row r="45" spans="1:13" s="8" customFormat="1" ht="19.5" customHeight="1" x14ac:dyDescent="0.3">
      <c r="A45" s="84">
        <v>35</v>
      </c>
      <c r="B45" s="85"/>
      <c r="C45" s="86">
        <v>16010</v>
      </c>
      <c r="D45" s="112"/>
      <c r="E45" s="112">
        <v>50138</v>
      </c>
      <c r="F45" s="88">
        <v>1730</v>
      </c>
      <c r="G45" s="89"/>
      <c r="H45" s="94" t="s">
        <v>76</v>
      </c>
      <c r="I45" s="96"/>
      <c r="J45" s="92">
        <v>1109</v>
      </c>
      <c r="K45" s="92">
        <v>621</v>
      </c>
      <c r="L45" s="92">
        <v>456</v>
      </c>
      <c r="M45" s="93">
        <v>165</v>
      </c>
    </row>
    <row r="46" spans="1:13" s="8" customFormat="1" ht="19.5" customHeight="1" x14ac:dyDescent="0.3">
      <c r="A46" s="84">
        <v>36</v>
      </c>
      <c r="B46" s="85"/>
      <c r="C46" s="95"/>
      <c r="D46" s="112"/>
      <c r="E46" s="112">
        <v>50139</v>
      </c>
      <c r="F46" s="88">
        <v>2350</v>
      </c>
      <c r="G46" s="89"/>
      <c r="H46" s="113" t="s">
        <v>77</v>
      </c>
      <c r="I46" s="96"/>
      <c r="J46" s="92">
        <v>322</v>
      </c>
      <c r="K46" s="92">
        <v>2028</v>
      </c>
      <c r="L46" s="92">
        <v>960</v>
      </c>
      <c r="M46" s="93">
        <v>1068</v>
      </c>
    </row>
    <row r="47" spans="1:13" s="8" customFormat="1" ht="19.5" customHeight="1" x14ac:dyDescent="0.3">
      <c r="A47" s="84">
        <v>37</v>
      </c>
      <c r="B47" s="85"/>
      <c r="C47" s="86"/>
      <c r="D47" s="112"/>
      <c r="E47" s="112">
        <v>50140</v>
      </c>
      <c r="F47" s="88">
        <v>1200</v>
      </c>
      <c r="G47" s="89"/>
      <c r="H47" s="94" t="s">
        <v>78</v>
      </c>
      <c r="I47" s="96"/>
      <c r="J47" s="92">
        <v>614</v>
      </c>
      <c r="K47" s="92">
        <v>586</v>
      </c>
      <c r="L47" s="92">
        <v>316</v>
      </c>
      <c r="M47" s="93">
        <v>270</v>
      </c>
    </row>
    <row r="48" spans="1:13" s="8" customFormat="1" ht="19.5" customHeight="1" x14ac:dyDescent="0.3">
      <c r="A48" s="84">
        <v>38</v>
      </c>
      <c r="B48" s="85"/>
      <c r="C48" s="82"/>
      <c r="D48" s="112"/>
      <c r="E48" s="112">
        <v>50141</v>
      </c>
      <c r="F48" s="88">
        <v>2640</v>
      </c>
      <c r="G48" s="89"/>
      <c r="H48" s="94" t="s">
        <v>79</v>
      </c>
      <c r="I48" s="96"/>
      <c r="J48" s="92">
        <v>432</v>
      </c>
      <c r="K48" s="92">
        <v>2208</v>
      </c>
      <c r="L48" s="92">
        <v>1441</v>
      </c>
      <c r="M48" s="93">
        <v>767</v>
      </c>
    </row>
    <row r="49" spans="1:13" s="8" customFormat="1" ht="19.5" customHeight="1" x14ac:dyDescent="0.3">
      <c r="A49" s="84">
        <v>39</v>
      </c>
      <c r="B49" s="85"/>
      <c r="C49" s="86"/>
      <c r="D49" s="112"/>
      <c r="E49" s="112">
        <v>50142</v>
      </c>
      <c r="F49" s="88">
        <v>1270</v>
      </c>
      <c r="G49" s="89"/>
      <c r="H49" s="94" t="s">
        <v>80</v>
      </c>
      <c r="I49" s="96"/>
      <c r="J49" s="92">
        <v>313</v>
      </c>
      <c r="K49" s="92">
        <v>957</v>
      </c>
      <c r="L49" s="92">
        <v>485</v>
      </c>
      <c r="M49" s="93">
        <v>472</v>
      </c>
    </row>
    <row r="50" spans="1:13" s="8" customFormat="1" ht="19.5" customHeight="1" x14ac:dyDescent="0.3">
      <c r="A50" s="84">
        <v>40</v>
      </c>
      <c r="B50" s="85"/>
      <c r="C50" s="86"/>
      <c r="D50" s="112"/>
      <c r="E50" s="112">
        <v>50143</v>
      </c>
      <c r="F50" s="88">
        <v>2190</v>
      </c>
      <c r="G50" s="89"/>
      <c r="H50" s="94" t="s">
        <v>81</v>
      </c>
      <c r="I50" s="96"/>
      <c r="J50" s="92">
        <v>29</v>
      </c>
      <c r="K50" s="92">
        <v>2161</v>
      </c>
      <c r="L50" s="92">
        <v>456</v>
      </c>
      <c r="M50" s="93">
        <v>1705</v>
      </c>
    </row>
    <row r="51" spans="1:13" s="8" customFormat="1" ht="19.5" customHeight="1" x14ac:dyDescent="0.3">
      <c r="A51" s="99">
        <v>41</v>
      </c>
      <c r="B51" s="85"/>
      <c r="C51" s="86"/>
      <c r="D51" s="114"/>
      <c r="E51" s="114">
        <v>50144</v>
      </c>
      <c r="F51" s="115">
        <v>2990</v>
      </c>
      <c r="G51" s="116"/>
      <c r="H51" s="117" t="s">
        <v>82</v>
      </c>
      <c r="I51" s="118"/>
      <c r="J51" s="119">
        <v>750</v>
      </c>
      <c r="K51" s="119">
        <v>2240</v>
      </c>
      <c r="L51" s="119">
        <v>1001</v>
      </c>
      <c r="M51" s="120">
        <v>1239</v>
      </c>
    </row>
    <row r="52" spans="1:13" s="8" customFormat="1" ht="19.5" customHeight="1" x14ac:dyDescent="0.3">
      <c r="A52" s="81">
        <v>42</v>
      </c>
      <c r="B52" s="62" t="s">
        <v>83</v>
      </c>
      <c r="C52" s="121" t="s">
        <v>84</v>
      </c>
      <c r="D52" s="122"/>
      <c r="E52" s="123">
        <v>50147</v>
      </c>
      <c r="F52" s="65">
        <v>1160</v>
      </c>
      <c r="G52" s="66"/>
      <c r="H52" s="124" t="s">
        <v>85</v>
      </c>
      <c r="I52" s="125"/>
      <c r="J52" s="69">
        <v>279</v>
      </c>
      <c r="K52" s="69">
        <v>881</v>
      </c>
      <c r="L52" s="69">
        <v>435</v>
      </c>
      <c r="M52" s="70">
        <v>446</v>
      </c>
    </row>
    <row r="53" spans="1:13" s="8" customFormat="1" ht="19.5" customHeight="1" x14ac:dyDescent="0.3">
      <c r="A53" s="84">
        <v>43</v>
      </c>
      <c r="B53" s="85"/>
      <c r="C53" s="86">
        <v>18590</v>
      </c>
      <c r="D53" s="112"/>
      <c r="E53" s="112">
        <v>50148</v>
      </c>
      <c r="F53" s="88">
        <v>1120</v>
      </c>
      <c r="G53" s="89"/>
      <c r="H53" s="94" t="s">
        <v>86</v>
      </c>
      <c r="I53" s="96"/>
      <c r="J53" s="92">
        <v>642</v>
      </c>
      <c r="K53" s="92">
        <v>478</v>
      </c>
      <c r="L53" s="92">
        <v>157</v>
      </c>
      <c r="M53" s="93">
        <v>321</v>
      </c>
    </row>
    <row r="54" spans="1:13" s="8" customFormat="1" ht="19.5" customHeight="1" x14ac:dyDescent="0.3">
      <c r="A54" s="84">
        <v>44</v>
      </c>
      <c r="B54" s="85"/>
      <c r="C54" s="86"/>
      <c r="D54" s="112"/>
      <c r="E54" s="112">
        <v>50149</v>
      </c>
      <c r="F54" s="88">
        <v>3640</v>
      </c>
      <c r="G54" s="89"/>
      <c r="H54" s="94" t="s">
        <v>87</v>
      </c>
      <c r="I54" s="96"/>
      <c r="J54" s="92">
        <v>1187</v>
      </c>
      <c r="K54" s="92">
        <v>2453</v>
      </c>
      <c r="L54" s="92">
        <v>975</v>
      </c>
      <c r="M54" s="93">
        <v>1478</v>
      </c>
    </row>
    <row r="55" spans="1:13" s="8" customFormat="1" ht="19.5" customHeight="1" x14ac:dyDescent="0.3">
      <c r="A55" s="84">
        <v>45</v>
      </c>
      <c r="B55" s="85"/>
      <c r="C55" s="82"/>
      <c r="D55" s="112"/>
      <c r="E55" s="112">
        <v>50150</v>
      </c>
      <c r="F55" s="88">
        <v>3100</v>
      </c>
      <c r="G55" s="89"/>
      <c r="H55" s="94" t="s">
        <v>88</v>
      </c>
      <c r="I55" s="96"/>
      <c r="J55" s="92">
        <v>1821</v>
      </c>
      <c r="K55" s="92">
        <v>1279</v>
      </c>
      <c r="L55" s="92">
        <v>1043</v>
      </c>
      <c r="M55" s="93">
        <v>236</v>
      </c>
    </row>
    <row r="56" spans="1:13" s="8" customFormat="1" ht="19.5" customHeight="1" x14ac:dyDescent="0.3">
      <c r="A56" s="84">
        <v>46</v>
      </c>
      <c r="B56" s="85"/>
      <c r="C56" s="86"/>
      <c r="D56" s="112"/>
      <c r="E56" s="112">
        <v>50151</v>
      </c>
      <c r="F56" s="88">
        <v>3350</v>
      </c>
      <c r="G56" s="89"/>
      <c r="H56" s="94" t="s">
        <v>89</v>
      </c>
      <c r="I56" s="96"/>
      <c r="J56" s="92">
        <v>1683</v>
      </c>
      <c r="K56" s="92">
        <v>1667</v>
      </c>
      <c r="L56" s="92">
        <v>1029</v>
      </c>
      <c r="M56" s="93">
        <v>638</v>
      </c>
    </row>
    <row r="57" spans="1:13" s="8" customFormat="1" ht="39" customHeight="1" x14ac:dyDescent="0.3">
      <c r="A57" s="84">
        <v>47</v>
      </c>
      <c r="B57" s="85"/>
      <c r="C57" s="86"/>
      <c r="D57" s="112"/>
      <c r="E57" s="112">
        <v>50152</v>
      </c>
      <c r="F57" s="88">
        <v>2960</v>
      </c>
      <c r="G57" s="89"/>
      <c r="H57" s="126" t="s">
        <v>90</v>
      </c>
      <c r="I57" s="127"/>
      <c r="J57" s="92">
        <v>748</v>
      </c>
      <c r="K57" s="92">
        <v>2212</v>
      </c>
      <c r="L57" s="92">
        <v>1270</v>
      </c>
      <c r="M57" s="93">
        <v>942</v>
      </c>
    </row>
    <row r="58" spans="1:13" s="8" customFormat="1" ht="19.5" customHeight="1" x14ac:dyDescent="0.3">
      <c r="A58" s="84">
        <v>48</v>
      </c>
      <c r="B58" s="85"/>
      <c r="C58" s="86"/>
      <c r="D58" s="112"/>
      <c r="E58" s="112">
        <v>50154</v>
      </c>
      <c r="F58" s="88">
        <v>1420</v>
      </c>
      <c r="G58" s="89"/>
      <c r="H58" s="94" t="s">
        <v>91</v>
      </c>
      <c r="I58" s="96"/>
      <c r="J58" s="92">
        <v>1046</v>
      </c>
      <c r="K58" s="92">
        <v>374</v>
      </c>
      <c r="L58" s="92">
        <v>302</v>
      </c>
      <c r="M58" s="93">
        <v>72</v>
      </c>
    </row>
    <row r="59" spans="1:13" s="8" customFormat="1" ht="19.5" customHeight="1" x14ac:dyDescent="0.3">
      <c r="A59" s="99">
        <v>49</v>
      </c>
      <c r="B59" s="72"/>
      <c r="C59" s="111"/>
      <c r="D59" s="128"/>
      <c r="E59" s="129">
        <v>50155</v>
      </c>
      <c r="F59" s="75">
        <v>1840</v>
      </c>
      <c r="G59" s="76"/>
      <c r="H59" s="130" t="s">
        <v>92</v>
      </c>
      <c r="I59" s="131"/>
      <c r="J59" s="79">
        <v>1393</v>
      </c>
      <c r="K59" s="79">
        <v>447</v>
      </c>
      <c r="L59" s="79">
        <v>388</v>
      </c>
      <c r="M59" s="80">
        <v>59</v>
      </c>
    </row>
    <row r="60" spans="1:13" s="8" customFormat="1" ht="19.5" customHeight="1" x14ac:dyDescent="0.3">
      <c r="A60" s="81">
        <v>50</v>
      </c>
      <c r="B60" s="62" t="s">
        <v>93</v>
      </c>
      <c r="C60" s="82" t="s">
        <v>94</v>
      </c>
      <c r="D60" s="132"/>
      <c r="E60" s="133">
        <v>50156</v>
      </c>
      <c r="F60" s="103">
        <v>900</v>
      </c>
      <c r="G60" s="104"/>
      <c r="H60" s="134" t="s">
        <v>95</v>
      </c>
      <c r="I60" s="135"/>
      <c r="J60" s="107">
        <v>653</v>
      </c>
      <c r="K60" s="107">
        <v>247</v>
      </c>
      <c r="L60" s="107">
        <v>92</v>
      </c>
      <c r="M60" s="108">
        <v>155</v>
      </c>
    </row>
    <row r="61" spans="1:13" s="8" customFormat="1" ht="19.5" customHeight="1" x14ac:dyDescent="0.3">
      <c r="A61" s="84">
        <v>51</v>
      </c>
      <c r="B61" s="85"/>
      <c r="C61" s="86">
        <v>28830</v>
      </c>
      <c r="D61" s="112"/>
      <c r="E61" s="112">
        <v>50157</v>
      </c>
      <c r="F61" s="88">
        <v>630</v>
      </c>
      <c r="G61" s="89"/>
      <c r="H61" s="94" t="s">
        <v>96</v>
      </c>
      <c r="I61" s="96"/>
      <c r="J61" s="92">
        <v>501</v>
      </c>
      <c r="K61" s="92">
        <v>129</v>
      </c>
      <c r="L61" s="92">
        <v>34</v>
      </c>
      <c r="M61" s="93">
        <v>95</v>
      </c>
    </row>
    <row r="62" spans="1:13" s="8" customFormat="1" ht="19.5" customHeight="1" x14ac:dyDescent="0.3">
      <c r="A62" s="84">
        <v>52</v>
      </c>
      <c r="B62" s="85"/>
      <c r="C62" s="86"/>
      <c r="D62" s="112"/>
      <c r="E62" s="112">
        <v>50158</v>
      </c>
      <c r="F62" s="88">
        <v>1720</v>
      </c>
      <c r="G62" s="89"/>
      <c r="H62" s="94" t="s">
        <v>97</v>
      </c>
      <c r="I62" s="96"/>
      <c r="J62" s="92">
        <v>1465</v>
      </c>
      <c r="K62" s="92">
        <v>255</v>
      </c>
      <c r="L62" s="92">
        <v>83</v>
      </c>
      <c r="M62" s="93">
        <v>172</v>
      </c>
    </row>
    <row r="63" spans="1:13" s="8" customFormat="1" ht="19.5" customHeight="1" x14ac:dyDescent="0.3">
      <c r="A63" s="84">
        <v>53</v>
      </c>
      <c r="B63" s="85"/>
      <c r="C63" s="86"/>
      <c r="D63" s="112"/>
      <c r="E63" s="112">
        <v>50159</v>
      </c>
      <c r="F63" s="88">
        <v>770</v>
      </c>
      <c r="G63" s="89"/>
      <c r="H63" s="94" t="s">
        <v>98</v>
      </c>
      <c r="I63" s="96"/>
      <c r="J63" s="92">
        <v>689</v>
      </c>
      <c r="K63" s="92">
        <v>81</v>
      </c>
      <c r="L63" s="92">
        <v>61</v>
      </c>
      <c r="M63" s="93">
        <v>20</v>
      </c>
    </row>
    <row r="64" spans="1:13" s="8" customFormat="1" ht="19.5" customHeight="1" x14ac:dyDescent="0.3">
      <c r="A64" s="84">
        <v>54</v>
      </c>
      <c r="B64" s="85"/>
      <c r="C64" s="86"/>
      <c r="D64" s="112"/>
      <c r="E64" s="112">
        <v>50160</v>
      </c>
      <c r="F64" s="88">
        <v>1660</v>
      </c>
      <c r="G64" s="89"/>
      <c r="H64" s="94" t="s">
        <v>99</v>
      </c>
      <c r="I64" s="96"/>
      <c r="J64" s="92">
        <v>1047</v>
      </c>
      <c r="K64" s="92">
        <v>613</v>
      </c>
      <c r="L64" s="92">
        <v>364</v>
      </c>
      <c r="M64" s="93">
        <v>249</v>
      </c>
    </row>
    <row r="65" spans="1:13" s="8" customFormat="1" ht="19.5" customHeight="1" x14ac:dyDescent="0.3">
      <c r="A65" s="84">
        <v>55</v>
      </c>
      <c r="B65" s="85"/>
      <c r="C65" s="82"/>
      <c r="D65" s="112"/>
      <c r="E65" s="112">
        <v>50161</v>
      </c>
      <c r="F65" s="88">
        <v>4150</v>
      </c>
      <c r="G65" s="89"/>
      <c r="H65" s="94" t="s">
        <v>100</v>
      </c>
      <c r="I65" s="96"/>
      <c r="J65" s="92">
        <v>994</v>
      </c>
      <c r="K65" s="92">
        <v>3156</v>
      </c>
      <c r="L65" s="92">
        <v>919</v>
      </c>
      <c r="M65" s="93">
        <v>2237</v>
      </c>
    </row>
    <row r="66" spans="1:13" s="8" customFormat="1" ht="19.5" customHeight="1" x14ac:dyDescent="0.3">
      <c r="A66" s="84">
        <v>56</v>
      </c>
      <c r="B66" s="85"/>
      <c r="C66" s="86"/>
      <c r="D66" s="112"/>
      <c r="E66" s="112">
        <v>50162</v>
      </c>
      <c r="F66" s="88">
        <v>3690</v>
      </c>
      <c r="G66" s="89"/>
      <c r="H66" s="94" t="s">
        <v>101</v>
      </c>
      <c r="I66" s="96"/>
      <c r="J66" s="92">
        <v>1122</v>
      </c>
      <c r="K66" s="92">
        <v>2568</v>
      </c>
      <c r="L66" s="92">
        <v>791</v>
      </c>
      <c r="M66" s="93">
        <v>1777</v>
      </c>
    </row>
    <row r="67" spans="1:13" s="8" customFormat="1" ht="19.5" customHeight="1" x14ac:dyDescent="0.3">
      <c r="A67" s="84">
        <v>57</v>
      </c>
      <c r="B67" s="85"/>
      <c r="C67" s="86"/>
      <c r="D67" s="112"/>
      <c r="E67" s="112">
        <v>50163</v>
      </c>
      <c r="F67" s="88">
        <v>5510</v>
      </c>
      <c r="G67" s="89"/>
      <c r="H67" s="94" t="s">
        <v>102</v>
      </c>
      <c r="I67" s="96"/>
      <c r="J67" s="92">
        <v>1667</v>
      </c>
      <c r="K67" s="92">
        <v>3843</v>
      </c>
      <c r="L67" s="92">
        <v>2669</v>
      </c>
      <c r="M67" s="93">
        <v>1174</v>
      </c>
    </row>
    <row r="68" spans="1:13" s="8" customFormat="1" ht="19.5" customHeight="1" x14ac:dyDescent="0.3">
      <c r="A68" s="84">
        <v>58</v>
      </c>
      <c r="B68" s="85"/>
      <c r="C68" s="86"/>
      <c r="D68" s="112"/>
      <c r="E68" s="112">
        <v>50164</v>
      </c>
      <c r="F68" s="88">
        <v>3330</v>
      </c>
      <c r="G68" s="89"/>
      <c r="H68" s="94" t="s">
        <v>103</v>
      </c>
      <c r="I68" s="96"/>
      <c r="J68" s="92">
        <v>1193</v>
      </c>
      <c r="K68" s="92">
        <v>2137</v>
      </c>
      <c r="L68" s="92">
        <v>1340</v>
      </c>
      <c r="M68" s="93">
        <v>797</v>
      </c>
    </row>
    <row r="69" spans="1:13" s="8" customFormat="1" ht="19.5" customHeight="1" x14ac:dyDescent="0.3">
      <c r="A69" s="84">
        <v>59</v>
      </c>
      <c r="B69" s="85"/>
      <c r="C69" s="86"/>
      <c r="D69" s="112"/>
      <c r="E69" s="112">
        <v>50165</v>
      </c>
      <c r="F69" s="88">
        <v>4790</v>
      </c>
      <c r="G69" s="89"/>
      <c r="H69" s="94" t="s">
        <v>104</v>
      </c>
      <c r="I69" s="96"/>
      <c r="J69" s="92">
        <v>1605</v>
      </c>
      <c r="K69" s="92">
        <v>3185</v>
      </c>
      <c r="L69" s="92">
        <v>1615</v>
      </c>
      <c r="M69" s="93">
        <v>1570</v>
      </c>
    </row>
    <row r="70" spans="1:13" s="8" customFormat="1" ht="19.5" customHeight="1" x14ac:dyDescent="0.3">
      <c r="A70" s="99">
        <v>60</v>
      </c>
      <c r="B70" s="72"/>
      <c r="C70" s="111"/>
      <c r="D70" s="128"/>
      <c r="E70" s="128">
        <v>50166</v>
      </c>
      <c r="F70" s="75">
        <v>1680</v>
      </c>
      <c r="G70" s="76"/>
      <c r="H70" s="130" t="s">
        <v>105</v>
      </c>
      <c r="I70" s="131"/>
      <c r="J70" s="79">
        <v>1611</v>
      </c>
      <c r="K70" s="79">
        <v>69</v>
      </c>
      <c r="L70" s="79">
        <v>69</v>
      </c>
      <c r="M70" s="80">
        <v>0</v>
      </c>
    </row>
    <row r="71" spans="1:13" s="8" customFormat="1" ht="19.5" customHeight="1" thickBot="1" x14ac:dyDescent="0.35">
      <c r="A71" s="136">
        <v>61</v>
      </c>
      <c r="B71" s="137" t="s">
        <v>106</v>
      </c>
      <c r="C71" s="138" t="s">
        <v>107</v>
      </c>
      <c r="D71" s="139"/>
      <c r="E71" s="140">
        <v>50168</v>
      </c>
      <c r="F71" s="141">
        <v>2500</v>
      </c>
      <c r="G71" s="142"/>
      <c r="H71" s="143" t="s">
        <v>108</v>
      </c>
      <c r="I71" s="144"/>
      <c r="J71" s="145">
        <v>1418</v>
      </c>
      <c r="K71" s="145">
        <v>1082</v>
      </c>
      <c r="L71" s="145">
        <v>721</v>
      </c>
      <c r="M71" s="146">
        <v>361</v>
      </c>
    </row>
    <row r="72" spans="1:13" s="8" customFormat="1" ht="19.5" customHeight="1" thickTop="1" x14ac:dyDescent="0.3">
      <c r="A72" s="147"/>
      <c r="B72" s="148" t="s">
        <v>109</v>
      </c>
      <c r="C72" s="149"/>
      <c r="D72" s="149"/>
      <c r="E72" s="150"/>
      <c r="F72" s="151">
        <f>SUM(F11:F71)</f>
        <v>155000</v>
      </c>
      <c r="G72" s="152">
        <f>SUM(G11:G71)</f>
        <v>0</v>
      </c>
      <c r="H72" s="153"/>
      <c r="I72" s="154"/>
      <c r="J72" s="155">
        <f>SUM(J11:J71)</f>
        <v>81694</v>
      </c>
      <c r="K72" s="155">
        <f>SUM(K11:K71)</f>
        <v>73306</v>
      </c>
      <c r="L72" s="155">
        <f>SUM(L11:L71)</f>
        <v>33591</v>
      </c>
      <c r="M72" s="156">
        <f>SUM(M11:M71)</f>
        <v>39715</v>
      </c>
    </row>
    <row r="73" spans="1:13" s="8" customFormat="1" ht="18" customHeight="1" x14ac:dyDescent="0.3">
      <c r="A73" s="43"/>
      <c r="B73" s="157"/>
      <c r="C73" s="157"/>
      <c r="D73" s="157"/>
      <c r="E73" s="157"/>
      <c r="F73" s="158"/>
      <c r="G73" s="159"/>
      <c r="H73" s="95"/>
      <c r="I73" s="160"/>
      <c r="J73" s="161"/>
      <c r="K73" s="161"/>
      <c r="L73" s="161"/>
      <c r="M73" s="161"/>
    </row>
    <row r="74" spans="1:13" s="164" customFormat="1" ht="18" customHeight="1" x14ac:dyDescent="0.45">
      <c r="A74" s="43"/>
      <c r="B74" s="162" t="s">
        <v>110</v>
      </c>
      <c r="C74" s="43"/>
      <c r="D74" s="43"/>
      <c r="E74" s="43"/>
      <c r="F74" s="43"/>
      <c r="G74" s="43"/>
      <c r="H74" s="43"/>
      <c r="I74" s="43"/>
      <c r="J74" s="43"/>
      <c r="K74" s="163"/>
      <c r="L74" s="163"/>
      <c r="M74" s="163"/>
    </row>
    <row r="75" spans="1:13" s="164" customFormat="1" ht="18" customHeight="1" x14ac:dyDescent="0.45">
      <c r="A75" s="43"/>
      <c r="B75" s="162" t="s">
        <v>111</v>
      </c>
      <c r="C75" s="43"/>
      <c r="D75" s="43"/>
      <c r="E75" s="43"/>
      <c r="F75" s="43"/>
      <c r="G75" s="43"/>
      <c r="H75" s="43"/>
      <c r="I75" s="43"/>
      <c r="J75" s="43"/>
      <c r="K75" s="163"/>
      <c r="L75" s="163"/>
      <c r="M75" s="163"/>
    </row>
    <row r="76" spans="1:13" s="164" customFormat="1" ht="18" customHeight="1" x14ac:dyDescent="0.3">
      <c r="A76" s="157"/>
      <c r="B76" s="43"/>
      <c r="C76" s="43"/>
      <c r="D76" s="43"/>
      <c r="E76" s="43"/>
      <c r="F76" s="43"/>
      <c r="G76" s="43"/>
      <c r="H76" s="43"/>
      <c r="I76" s="43"/>
      <c r="J76" s="43"/>
      <c r="K76" s="163"/>
      <c r="L76" s="163"/>
      <c r="M76" s="163"/>
    </row>
    <row r="77" spans="1:13" s="8" customFormat="1" ht="18" customHeight="1" x14ac:dyDescent="0.3">
      <c r="B77" s="162"/>
      <c r="C77" s="157"/>
      <c r="D77" s="157"/>
      <c r="E77" s="157"/>
      <c r="F77" s="165"/>
      <c r="G77" s="166"/>
      <c r="H77" s="167"/>
      <c r="J77" s="168"/>
      <c r="K77" s="168"/>
      <c r="L77" s="168"/>
      <c r="M77" s="168"/>
    </row>
    <row r="78" spans="1:13" s="8" customFormat="1" ht="18" customHeight="1" x14ac:dyDescent="0.3">
      <c r="A78" s="164"/>
      <c r="B78" s="169" t="s">
        <v>112</v>
      </c>
      <c r="C78" s="170"/>
      <c r="D78" s="170"/>
      <c r="E78" s="170"/>
      <c r="F78" s="170"/>
      <c r="G78" s="170"/>
      <c r="H78" s="170"/>
      <c r="I78" s="171"/>
      <c r="J78" s="171"/>
    </row>
    <row r="79" spans="1:13" s="164" customFormat="1" ht="18" customHeight="1" x14ac:dyDescent="0.3">
      <c r="A79" s="8"/>
      <c r="B79" s="170"/>
      <c r="C79" s="170"/>
      <c r="D79" s="170"/>
      <c r="E79" s="170"/>
      <c r="F79" s="170"/>
      <c r="G79" s="170"/>
      <c r="H79" s="170"/>
      <c r="I79" s="43"/>
    </row>
    <row r="80" spans="1:13" s="8" customFormat="1" ht="18" customHeight="1" x14ac:dyDescent="0.3">
      <c r="A80" s="164"/>
      <c r="B80" s="170"/>
      <c r="C80" s="170"/>
      <c r="D80" s="170"/>
      <c r="E80" s="170"/>
      <c r="F80" s="170"/>
      <c r="G80" s="170"/>
      <c r="H80" s="170"/>
      <c r="I80" s="43"/>
    </row>
    <row r="81" spans="1:8" s="8" customFormat="1" ht="18" customHeight="1" x14ac:dyDescent="0.3">
      <c r="B81" s="164"/>
      <c r="D81" s="164"/>
      <c r="E81" s="164"/>
      <c r="F81" s="172"/>
      <c r="G81" s="172"/>
      <c r="H81" s="173"/>
    </row>
    <row r="82" spans="1:8" s="8" customFormat="1" ht="18" customHeight="1" x14ac:dyDescent="0.3">
      <c r="B82" s="164"/>
      <c r="F82" s="172"/>
      <c r="G82" s="172"/>
      <c r="H82" s="173"/>
    </row>
    <row r="83" spans="1:8" s="8" customFormat="1" ht="18" customHeight="1" x14ac:dyDescent="0.3">
      <c r="A83" s="174"/>
      <c r="B83" s="164"/>
      <c r="F83" s="172"/>
      <c r="G83" s="172"/>
    </row>
    <row r="84" spans="1:8" ht="16.05" customHeight="1" x14ac:dyDescent="0.2">
      <c r="F84" s="175"/>
      <c r="G84" s="175"/>
    </row>
    <row r="85" spans="1:8" ht="16.05" customHeight="1" x14ac:dyDescent="0.2"/>
    <row r="86" spans="1:8" ht="16.05" customHeight="1" x14ac:dyDescent="0.2"/>
    <row r="87" spans="1:8" ht="16.05" customHeight="1" x14ac:dyDescent="0.2"/>
    <row r="88" spans="1:8" ht="16.05" customHeight="1" x14ac:dyDescent="0.2"/>
    <row r="89" spans="1:8" ht="16.05" customHeight="1" x14ac:dyDescent="0.2"/>
    <row r="90" spans="1:8" ht="16.05" customHeight="1" x14ac:dyDescent="0.2"/>
    <row r="91" spans="1:8" ht="16.05" customHeight="1" x14ac:dyDescent="0.2"/>
    <row r="92" spans="1:8" ht="16.05" customHeight="1" x14ac:dyDescent="0.2"/>
    <row r="93" spans="1:8" ht="16.05" customHeight="1" x14ac:dyDescent="0.2"/>
    <row r="94" spans="1:8" ht="16.05" customHeight="1" x14ac:dyDescent="0.2"/>
  </sheetData>
  <sheetProtection formatCells="0" insertHyperlinks="0"/>
  <mergeCells count="25">
    <mergeCell ref="B44:B51"/>
    <mergeCell ref="B52:B59"/>
    <mergeCell ref="H57:I57"/>
    <mergeCell ref="B60:B70"/>
    <mergeCell ref="B72:D72"/>
    <mergeCell ref="B78:H80"/>
    <mergeCell ref="B8:C8"/>
    <mergeCell ref="D8:G8"/>
    <mergeCell ref="H10:I10"/>
    <mergeCell ref="B11:B12"/>
    <mergeCell ref="B13:B26"/>
    <mergeCell ref="B27:B43"/>
    <mergeCell ref="H39:I39"/>
    <mergeCell ref="B5:C5"/>
    <mergeCell ref="D5:F5"/>
    <mergeCell ref="B6:C6"/>
    <mergeCell ref="D6:G6"/>
    <mergeCell ref="B7:C7"/>
    <mergeCell ref="D7:F7"/>
    <mergeCell ref="B2:C2"/>
    <mergeCell ref="D2:F2"/>
    <mergeCell ref="B3:C3"/>
    <mergeCell ref="D3:F3"/>
    <mergeCell ref="B4:C4"/>
    <mergeCell ref="D4:F4"/>
  </mergeCells>
  <phoneticPr fontId="3"/>
  <conditionalFormatting sqref="C11 C14 C28 C45 C53 C61">
    <cfRule type="cellIs" dxfId="1" priority="1" operator="notEqual">
      <formula>#REF!</formula>
    </cfRule>
  </conditionalFormatting>
  <conditionalFormatting sqref="F11:F72 J11:M72">
    <cfRule type="expression" dxfId="0" priority="2">
      <formula>F11&lt;&gt;#REF!</formula>
    </cfRule>
  </conditionalFormatting>
  <printOptions horizontalCentered="1"/>
  <pageMargins left="0.19685039370078741" right="0.19685039370078741" top="0.47244094488188981" bottom="0.19685039370078741" header="7.874015748031496E-2" footer="7.874015748031496E-2"/>
  <pageSetup paperSize="9" scale="46" orientation="portrait" verticalDpi="300" r:id="rId1"/>
  <headerFooter alignWithMargins="0">
    <oddFooter>&amp;C&amp;P/&amp;N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AE4E37-ECAB-4771-812E-4F46709E56F3}">
  <sheetPr codeName="Sheet1"/>
  <dimension ref="A1"/>
  <sheetViews>
    <sheetView workbookViewId="0"/>
  </sheetViews>
  <sheetFormatPr defaultRowHeight="18" x14ac:dyDescent="0.45"/>
  <sheetData/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仙台</vt:lpstr>
      <vt:lpstr>Sheet1</vt:lpstr>
      <vt:lpstr>仙台!_FilterDatabase</vt:lpstr>
      <vt:lpstr>仙台!Print_Area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水上　真登美</dc:creator>
  <cp:lastModifiedBy>水上　真登美</cp:lastModifiedBy>
  <dcterms:created xsi:type="dcterms:W3CDTF">2025-12-15T00:45:25Z</dcterms:created>
  <dcterms:modified xsi:type="dcterms:W3CDTF">2025-12-15T00:49:56Z</dcterms:modified>
</cp:coreProperties>
</file>