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A9CD2E4B-14D1-4475-90C3-F37A408BA68E}" xr6:coauthVersionLast="47" xr6:coauthVersionMax="47" xr10:uidLastSave="{00000000-0000-0000-0000-000000000000}"/>
  <bookViews>
    <workbookView xWindow="28680" yWindow="-120" windowWidth="29040" windowHeight="15720" xr2:uid="{299C2E3E-36D5-4F2A-A0CF-7AA8B8A18438}"/>
  </bookViews>
  <sheets>
    <sheet name="たかまつ" sheetId="2" r:id="rId1"/>
    <sheet name="Sheet1" sheetId="1" r:id="rId2"/>
  </sheets>
  <externalReferences>
    <externalReference r:id="rId3"/>
  </externalReferences>
  <definedNames>
    <definedName name="_xlnm._FilterDatabase" localSheetId="0" hidden="1">たかまつ!$A$10:$M$50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たかまつ!$A$1:$N$61</definedName>
    <definedName name="Z_12B79591_0D7E_424A_BCB9_01520579CC20_.wvu.PrintArea" localSheetId="0" hidden="1">たかまつ!$C$1:$M$61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2" l="1"/>
  <c r="L50" i="2"/>
  <c r="I50" i="2"/>
  <c r="H49" i="2"/>
  <c r="H48" i="2"/>
  <c r="H47" i="2"/>
  <c r="D48" i="2" s="1"/>
  <c r="H46" i="2"/>
  <c r="D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D37" i="2" s="1"/>
  <c r="H30" i="2"/>
  <c r="H29" i="2"/>
  <c r="H28" i="2"/>
  <c r="H27" i="2"/>
  <c r="H26" i="2"/>
  <c r="H25" i="2"/>
  <c r="H24" i="2"/>
  <c r="D24" i="2"/>
  <c r="H23" i="2"/>
  <c r="H22" i="2"/>
  <c r="H21" i="2"/>
  <c r="H20" i="2"/>
  <c r="H19" i="2"/>
  <c r="H18" i="2"/>
  <c r="H17" i="2"/>
  <c r="H16" i="2"/>
  <c r="D13" i="2" s="1"/>
  <c r="H15" i="2"/>
  <c r="H14" i="2"/>
  <c r="H13" i="2"/>
  <c r="H12" i="2"/>
  <c r="H11" i="2"/>
  <c r="H50" i="2" s="1"/>
  <c r="F3" i="2"/>
  <c r="F5" i="2" s="1"/>
</calcChain>
</file>

<file path=xl/sharedStrings.xml><?xml version="1.0" encoding="utf-8"?>
<sst xmlns="http://schemas.openxmlformats.org/spreadsheetml/2006/main" count="216" uniqueCount="211">
  <si>
    <t>リビングたかまつ</t>
    <phoneticPr fontId="7"/>
  </si>
  <si>
    <t>（株）リビングプロシード 御中</t>
    <phoneticPr fontId="9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</si>
  <si>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</si>
  <si>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</si>
  <si>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</si>
  <si>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</si>
  <si>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</si>
  <si>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</si>
  <si>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㊞</t>
    <phoneticPr fontId="9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</si>
  <si>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</si>
  <si>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</si>
  <si>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チラシ内容 ：</t>
    <rPh sb="3" eb="5">
      <t>ナイヨウ</t>
    </rPh>
    <phoneticPr fontId="7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</si>
  <si>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</si>
  <si>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7"/>
  </si>
  <si>
    <t>納品日</t>
    <rPh sb="0" eb="3">
      <t>ノウヒンビ</t>
    </rPh>
    <phoneticPr fontId="7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</si>
  <si>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7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</si>
  <si>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</si>
  <si>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7"/>
  </si>
  <si>
    <t>サイズ ：</t>
    <phoneticPr fontId="7"/>
  </si>
  <si>
    <t>　TEL：</t>
    <phoneticPr fontId="9"/>
  </si>
  <si>
    <t>支払日</t>
    <rPh sb="0" eb="3">
      <t>シハライビ</t>
    </rPh>
    <phoneticPr fontId="9"/>
  </si>
  <si>
    <t>※上記必要事項にご記入のうえ、会社印・ご担当者印の両方、またはいずれかに必ずご捺印ください</t>
    <phoneticPr fontId="9"/>
  </si>
  <si>
    <t>2026年1月～(6月変更済)</t>
    <rPh sb="6" eb="7">
      <t>ガツ</t>
    </rPh>
    <rPh sb="10" eb="11">
      <t>ガツ</t>
    </rPh>
    <rPh sb="11" eb="13">
      <t>ヘンコウ</t>
    </rPh>
    <rPh sb="13" eb="14">
      <t>スミ</t>
    </rPh>
    <phoneticPr fontId="1"/>
  </si>
  <si>
    <t>code</t>
    <phoneticPr fontId="9"/>
  </si>
  <si>
    <t>No</t>
    <phoneticPr fontId="2"/>
  </si>
  <si>
    <t>地区</t>
    <rPh sb="0" eb="2">
      <t>チク</t>
    </rPh>
    <phoneticPr fontId="19"/>
  </si>
  <si>
    <t>ｸﾞﾙｰﾌﾟ</t>
    <phoneticPr fontId="7"/>
  </si>
  <si>
    <t>折込部数</t>
  </si>
  <si>
    <t>実施部数</t>
    <rPh sb="0" eb="2">
      <t>ジッシ</t>
    </rPh>
    <phoneticPr fontId="7"/>
  </si>
  <si>
    <t>配布町丁</t>
  </si>
  <si>
    <t>戸建部数</t>
    <phoneticPr fontId="7"/>
  </si>
  <si>
    <t>集合部数</t>
    <rPh sb="0" eb="2">
      <t>シュウゴウ</t>
    </rPh>
    <rPh sb="2" eb="4">
      <t>ブスウ</t>
    </rPh>
    <phoneticPr fontId="9"/>
  </si>
  <si>
    <t>①</t>
    <phoneticPr fontId="2"/>
  </si>
  <si>
    <t>高松北部</t>
    <rPh sb="0" eb="2">
      <t>タカマツ</t>
    </rPh>
    <rPh sb="2" eb="4">
      <t>ホクブ</t>
    </rPh>
    <phoneticPr fontId="19"/>
  </si>
  <si>
    <t>玉藻</t>
    <rPh sb="0" eb="2">
      <t>タマモ</t>
    </rPh>
    <phoneticPr fontId="19"/>
  </si>
  <si>
    <t>鶴屋町、本町、北浜町、丸の内、西の丸町、西内町、寿町１・２、兵庫町、古新町、磨屋町、紺屋町、百間町、片原町、内町、丸亀町、大工町、●塩屋町、御坊町、●瓦町１、●福田町、今新町、鍛冶屋町、東浜町１、城東町１・２、通町、井口町、末広町、築地町、松福町１、福岡町１、●松島町１</t>
    <rPh sb="0" eb="2">
      <t>ツルヤ</t>
    </rPh>
    <rPh sb="2" eb="3">
      <t>マチ</t>
    </rPh>
    <rPh sb="4" eb="6">
      <t>ホンマチ</t>
    </rPh>
    <rPh sb="7" eb="10">
      <t>キタハママチ</t>
    </rPh>
    <rPh sb="11" eb="12">
      <t>マル</t>
    </rPh>
    <rPh sb="13" eb="14">
      <t>ウチ</t>
    </rPh>
    <rPh sb="15" eb="16">
      <t>ニシ</t>
    </rPh>
    <rPh sb="17" eb="18">
      <t>マル</t>
    </rPh>
    <rPh sb="18" eb="19">
      <t>マチ</t>
    </rPh>
    <rPh sb="20" eb="22">
      <t>ニシウチ</t>
    </rPh>
    <rPh sb="22" eb="23">
      <t>マチ</t>
    </rPh>
    <rPh sb="24" eb="26">
      <t>コトブキマチ</t>
    </rPh>
    <rPh sb="30" eb="33">
      <t>ヒョウゴマチ</t>
    </rPh>
    <rPh sb="34" eb="35">
      <t>フル</t>
    </rPh>
    <rPh sb="35" eb="37">
      <t>シンマチ</t>
    </rPh>
    <phoneticPr fontId="1"/>
  </si>
  <si>
    <t>高松北部</t>
  </si>
  <si>
    <t>玉藻</t>
  </si>
  <si>
    <t>鶴屋町、本町、北浜町、丸の内、西の丸町、西内町、寿町１・２、兵庫町、古新町、磨屋町、紺屋町、百間町、片原町、内町、丸亀町、大工町、●塩屋町、御坊町、●瓦町１、●福田町、今新町、鍛冶屋町、東浜町１、城東町１・２、通町、井口町、末広町、築地町、松福町１、福岡町１、●松島町１</t>
  </si>
  <si>
    <t>松島</t>
    <rPh sb="0" eb="2">
      <t>マツシマ</t>
    </rPh>
    <phoneticPr fontId="19"/>
  </si>
  <si>
    <t>朝日町２・３(ＪＲ四国朝日町アパート)、福岡町２～４、松福町２、松島町●１・２・３、●観光町、●木太町(４)、●上福岡町、多賀町１～３、●観光通２</t>
    <rPh sb="0" eb="2">
      <t>アサヒ</t>
    </rPh>
    <rPh sb="2" eb="3">
      <t>マチ</t>
    </rPh>
    <rPh sb="9" eb="11">
      <t>シコク</t>
    </rPh>
    <rPh sb="11" eb="13">
      <t>アサヒ</t>
    </rPh>
    <rPh sb="13" eb="14">
      <t>マチ</t>
    </rPh>
    <rPh sb="20" eb="23">
      <t>フクオカチョウ</t>
    </rPh>
    <rPh sb="27" eb="29">
      <t>マツフク</t>
    </rPh>
    <rPh sb="29" eb="30">
      <t>マチ</t>
    </rPh>
    <phoneticPr fontId="1"/>
  </si>
  <si>
    <t>松島</t>
  </si>
  <si>
    <t>朝日町２・３(ＪＲ四国朝日町アパート)、福岡町２～４、松福町２、松島町●１・２・３、●観光町、●木太町(４)、●上福岡町、多賀町１～３、●観光通２</t>
    <phoneticPr fontId="9"/>
  </si>
  <si>
    <t>瓦町</t>
    <rPh sb="0" eb="2">
      <t>カワラマチ</t>
    </rPh>
    <phoneticPr fontId="19"/>
  </si>
  <si>
    <t>●塩屋町、塩上町、塩上町２・３、八坂町、●福田町、瓦町●１・２、南新町、亀井町、●観光通２、田町、中新町、東田町、藤塚町、藤塚町１～３、花園町１～３、旅籠町</t>
    <rPh sb="1" eb="4">
      <t>シオヤマチ</t>
    </rPh>
    <rPh sb="5" eb="7">
      <t>シオガミ</t>
    </rPh>
    <rPh sb="7" eb="8">
      <t>チョウ</t>
    </rPh>
    <rPh sb="9" eb="11">
      <t>シオガミ</t>
    </rPh>
    <rPh sb="11" eb="12">
      <t>チョウ</t>
    </rPh>
    <rPh sb="16" eb="19">
      <t>ヤサカチョウ</t>
    </rPh>
    <rPh sb="21" eb="23">
      <t>フクダ</t>
    </rPh>
    <rPh sb="23" eb="24">
      <t>マチ</t>
    </rPh>
    <rPh sb="25" eb="27">
      <t>カワラマチ</t>
    </rPh>
    <rPh sb="32" eb="35">
      <t>ミナミシンマチ</t>
    </rPh>
    <rPh sb="36" eb="39">
      <t>カメイチョウ</t>
    </rPh>
    <phoneticPr fontId="1"/>
  </si>
  <si>
    <t>瓦町</t>
  </si>
  <si>
    <t>●塩屋町、塩上町、塩上町２・３、八坂町、●福田町、瓦町●１・２、南新町、亀井町、●観光通２、田町、中新町、東田町、藤塚町、藤塚町１～３、花園町１～３、旅籠町</t>
    <phoneticPr fontId="9"/>
  </si>
  <si>
    <t>栗林</t>
    <rPh sb="0" eb="2">
      <t>リツリン</t>
    </rPh>
    <phoneticPr fontId="19"/>
  </si>
  <si>
    <t>栗林町１～３、桜町１・２、上之町１～３、花ノ宮町１～３、●室新町、●東ハゼ町、楠上町１・２</t>
    <rPh sb="0" eb="3">
      <t>リツリンチョウ</t>
    </rPh>
    <rPh sb="7" eb="9">
      <t>サクラマチ</t>
    </rPh>
    <rPh sb="13" eb="15">
      <t>ウエノ</t>
    </rPh>
    <rPh sb="15" eb="16">
      <t>マチ</t>
    </rPh>
    <rPh sb="20" eb="21">
      <t>ハナ</t>
    </rPh>
    <rPh sb="22" eb="23">
      <t>ミヤ</t>
    </rPh>
    <rPh sb="23" eb="24">
      <t>マチ</t>
    </rPh>
    <rPh sb="29" eb="32">
      <t>ムロシンマチ</t>
    </rPh>
    <phoneticPr fontId="1"/>
  </si>
  <si>
    <t>栗林</t>
  </si>
  <si>
    <t>栗林町１～３、桜町１・２、上之町１～３、花ノ宮町１～３、●室新町、●東ハゼ町、楠上町１・２</t>
  </si>
  <si>
    <t>番町</t>
    <rPh sb="0" eb="1">
      <t>バン</t>
    </rPh>
    <rPh sb="1" eb="2">
      <t>マチ</t>
    </rPh>
    <phoneticPr fontId="19"/>
  </si>
  <si>
    <t>中央町、中野町、錦町１・２、天神前、番町１～５、亀岡町</t>
    <rPh sb="0" eb="2">
      <t>チュウオウ</t>
    </rPh>
    <rPh sb="2" eb="3">
      <t>チョウ</t>
    </rPh>
    <rPh sb="4" eb="7">
      <t>ナカノチョウ</t>
    </rPh>
    <rPh sb="8" eb="10">
      <t>ニシキマチ</t>
    </rPh>
    <rPh sb="14" eb="17">
      <t>テンジンマエ</t>
    </rPh>
    <rPh sb="18" eb="20">
      <t>バンチョウ</t>
    </rPh>
    <rPh sb="24" eb="26">
      <t>カメオカ</t>
    </rPh>
    <rPh sb="26" eb="27">
      <t>チョウ</t>
    </rPh>
    <phoneticPr fontId="1"/>
  </si>
  <si>
    <t>番町</t>
  </si>
  <si>
    <t>中央町、中野町、錦町１・２、天神前、番町１～５、亀岡町</t>
  </si>
  <si>
    <t>紫雲</t>
    <rPh sb="0" eb="2">
      <t>シウン</t>
    </rPh>
    <phoneticPr fontId="19"/>
  </si>
  <si>
    <t>扇町１～３、昭和町１・２、紫雲町、西宝町１～３、宮脇町１・２</t>
    <rPh sb="0" eb="2">
      <t>オオギマチ</t>
    </rPh>
    <rPh sb="6" eb="9">
      <t>ショウワチョウ</t>
    </rPh>
    <rPh sb="13" eb="16">
      <t>シウンチョウ</t>
    </rPh>
    <rPh sb="17" eb="20">
      <t>サイホウチョウ</t>
    </rPh>
    <rPh sb="24" eb="27">
      <t>ミヤワキチョウ</t>
    </rPh>
    <phoneticPr fontId="1"/>
  </si>
  <si>
    <t>紫雲</t>
  </si>
  <si>
    <t>扇町１～３、昭和町１・２、紫雲町、西宝町１～３、宮脇町１・２</t>
  </si>
  <si>
    <t>瀬戸内</t>
    <rPh sb="0" eb="3">
      <t>セトウチ</t>
    </rPh>
    <phoneticPr fontId="19"/>
  </si>
  <si>
    <t>浜ノ町、瀬戸内町、茜町、新北町、西町</t>
    <rPh sb="0" eb="1">
      <t>ハマ</t>
    </rPh>
    <rPh sb="2" eb="3">
      <t>チョウ</t>
    </rPh>
    <rPh sb="4" eb="8">
      <t>セトウチチョウ</t>
    </rPh>
    <rPh sb="9" eb="11">
      <t>アカネマチ</t>
    </rPh>
    <rPh sb="12" eb="15">
      <t>シンキタマチ</t>
    </rPh>
    <rPh sb="16" eb="17">
      <t>ニシ</t>
    </rPh>
    <rPh sb="17" eb="18">
      <t>マチ</t>
    </rPh>
    <phoneticPr fontId="1"/>
  </si>
  <si>
    <t>瀬戸内</t>
  </si>
  <si>
    <t>浜ノ町、瀬戸内町、茜町、新北町、西町</t>
  </si>
  <si>
    <t>②</t>
    <phoneticPr fontId="2"/>
  </si>
  <si>
    <t>高松南部</t>
    <rPh sb="0" eb="2">
      <t>タカマツ</t>
    </rPh>
    <rPh sb="2" eb="4">
      <t>ナンブ</t>
    </rPh>
    <phoneticPr fontId="19"/>
  </si>
  <si>
    <t>今里</t>
    <rPh sb="0" eb="2">
      <t>イマザト</t>
    </rPh>
    <phoneticPr fontId="19"/>
  </si>
  <si>
    <t>●観光町、●上福岡町、●今里町、今里町１・２、●松縄町、●木太町(２・３)</t>
    <rPh sb="12" eb="15">
      <t>イマザトチョウ</t>
    </rPh>
    <rPh sb="16" eb="19">
      <t>イマザトチョウ</t>
    </rPh>
    <rPh sb="24" eb="27">
      <t>マツナワチョウ</t>
    </rPh>
    <phoneticPr fontId="1"/>
  </si>
  <si>
    <t>高松南部</t>
  </si>
  <si>
    <t>今里</t>
  </si>
  <si>
    <t>●観光町、●上福岡町、●今里町、今里町１・２、●松縄町、●木太町(２・３)</t>
  </si>
  <si>
    <t>松縄</t>
    <rPh sb="0" eb="2">
      <t>マツナワ</t>
    </rPh>
    <phoneticPr fontId="1"/>
  </si>
  <si>
    <t>●今里町、●松縄町、●木太町(１)、●伏石町、●三条町</t>
    <phoneticPr fontId="9"/>
  </si>
  <si>
    <t>松縄</t>
  </si>
  <si>
    <t>●今里町、●松縄町、●木太町(１)、●伏石町、●三条町</t>
  </si>
  <si>
    <t>鶴尾</t>
    <rPh sb="0" eb="2">
      <t>ツルオ</t>
    </rPh>
    <phoneticPr fontId="19"/>
  </si>
  <si>
    <t>室町、●室新町、●東ハゼ町、●紙町、●三条町、●田村町、西ハゼ町、●松並町、●西春日町</t>
    <rPh sb="0" eb="2">
      <t>ムロマチ</t>
    </rPh>
    <rPh sb="4" eb="5">
      <t>ムロ</t>
    </rPh>
    <rPh sb="5" eb="6">
      <t>シン</t>
    </rPh>
    <rPh sb="6" eb="7">
      <t>マチ</t>
    </rPh>
    <rPh sb="9" eb="10">
      <t>ヒガシ</t>
    </rPh>
    <rPh sb="12" eb="13">
      <t>マチ</t>
    </rPh>
    <rPh sb="15" eb="17">
      <t>カミマチ</t>
    </rPh>
    <rPh sb="19" eb="22">
      <t>サンジョウマチ</t>
    </rPh>
    <rPh sb="24" eb="27">
      <t>タムラチョウ</t>
    </rPh>
    <rPh sb="28" eb="29">
      <t>ニシ</t>
    </rPh>
    <rPh sb="31" eb="32">
      <t>マチ</t>
    </rPh>
    <phoneticPr fontId="1"/>
  </si>
  <si>
    <t>鶴尾</t>
  </si>
  <si>
    <t>室町、●室新町、●東ハゼ町、●紙町、●三条町、●田村町、西ハゼ町、●松並町、●西春日町</t>
  </si>
  <si>
    <t>田村</t>
    <rPh sb="0" eb="2">
      <t>タムラ</t>
    </rPh>
    <phoneticPr fontId="19"/>
  </si>
  <si>
    <t>勅使町、●田村町、●紙町、●鹿角町、●上天神町、●成合町、●松並町、●一宮町、●西春日町、●三名町</t>
    <rPh sb="0" eb="3">
      <t>チョクシチョウ</t>
    </rPh>
    <rPh sb="5" eb="8">
      <t>タムラチョウ</t>
    </rPh>
    <rPh sb="19" eb="23">
      <t>カミテンジンマチ</t>
    </rPh>
    <rPh sb="25" eb="27">
      <t>ナリアイ</t>
    </rPh>
    <rPh sb="27" eb="28">
      <t>マチ</t>
    </rPh>
    <rPh sb="30" eb="32">
      <t>マツナミ</t>
    </rPh>
    <rPh sb="32" eb="33">
      <t>マチ</t>
    </rPh>
    <phoneticPr fontId="1"/>
  </si>
  <si>
    <t>田村</t>
  </si>
  <si>
    <t>勅使町、●田村町、●紙町、●鹿角町、●上天神町、●成合町、●松並町、●一宮町、●西春日町、●三名町</t>
    <phoneticPr fontId="9"/>
  </si>
  <si>
    <t>太田北</t>
    <rPh sb="0" eb="2">
      <t>オオタ</t>
    </rPh>
    <rPh sb="2" eb="3">
      <t>ホクブ</t>
    </rPh>
    <phoneticPr fontId="19"/>
  </si>
  <si>
    <t>●三条町、●伏石町、●林町、●松縄町、●太田下町、●上天神町、●木太町(1)</t>
    <rPh sb="11" eb="12">
      <t>ハヤシ</t>
    </rPh>
    <rPh sb="12" eb="13">
      <t>マチ</t>
    </rPh>
    <rPh sb="20" eb="24">
      <t>オオタシモマチ</t>
    </rPh>
    <rPh sb="32" eb="35">
      <t>キタチョウ</t>
    </rPh>
    <phoneticPr fontId="1"/>
  </si>
  <si>
    <t>太田北</t>
  </si>
  <si>
    <t>●三条町、●伏石町、●林町、●松縄町、●太田下町、●上天神町、●木太町(1)</t>
  </si>
  <si>
    <t>太田南</t>
    <rPh sb="0" eb="2">
      <t>オオタ</t>
    </rPh>
    <rPh sb="2" eb="3">
      <t>ミナミ</t>
    </rPh>
    <phoneticPr fontId="19"/>
  </si>
  <si>
    <t>●上天神町、●三条町、●太田上町、●太田下町、●多肥下町、●鹿角町、●伏石町</t>
    <rPh sb="12" eb="16">
      <t>オオタカミマチ</t>
    </rPh>
    <rPh sb="18" eb="22">
      <t>オオタシモマチ</t>
    </rPh>
    <rPh sb="24" eb="28">
      <t>タヒシモマチ</t>
    </rPh>
    <phoneticPr fontId="1"/>
  </si>
  <si>
    <t>太田南</t>
  </si>
  <si>
    <t>●上天神町、●三条町、●太田上町、●太田下町、●多肥下町、●林町、●鹿角町、●伏石町</t>
    <rPh sb="26" eb="27">
      <t>シタ</t>
    </rPh>
    <phoneticPr fontId="1"/>
  </si>
  <si>
    <t>多肥</t>
    <rPh sb="0" eb="1">
      <t>タ</t>
    </rPh>
    <rPh sb="1" eb="2">
      <t>コエ</t>
    </rPh>
    <phoneticPr fontId="9"/>
  </si>
  <si>
    <t>●太田上町、●太田下町、●多肥下町、●多肥上町、●林町、●鹿角町、●三名町、●上林町、●出作町、●伏石町</t>
    <phoneticPr fontId="9"/>
  </si>
  <si>
    <t>多肥</t>
  </si>
  <si>
    <t>仏生山北</t>
    <rPh sb="0" eb="3">
      <t>ブッショウザン</t>
    </rPh>
    <rPh sb="3" eb="4">
      <t>キタ</t>
    </rPh>
    <phoneticPr fontId="19"/>
  </si>
  <si>
    <t>●太田上町、●多肥上町、●出作町、●仏生山町、●鹿角町、●三名町</t>
    <phoneticPr fontId="1"/>
  </si>
  <si>
    <t>仏生山北</t>
  </si>
  <si>
    <t>●太田上町、●多肥上町、●出作町、●仏生山町、●鹿角町、●三名町</t>
  </si>
  <si>
    <t>仏生山南</t>
    <rPh sb="0" eb="3">
      <t>ブッショウザン</t>
    </rPh>
    <rPh sb="3" eb="4">
      <t>ミナミ</t>
    </rPh>
    <phoneticPr fontId="19"/>
  </si>
  <si>
    <t>●多肥上町、●出作町、●仏生山町、●寺井町、●三谷町</t>
    <phoneticPr fontId="9"/>
  </si>
  <si>
    <t>仏生山南</t>
  </si>
  <si>
    <t>●多肥上町、●出作町、●仏生山町、●寺井町、●三谷町</t>
  </si>
  <si>
    <t>一宮</t>
    <rPh sb="0" eb="2">
      <t>イチノミヤ</t>
    </rPh>
    <phoneticPr fontId="19"/>
  </si>
  <si>
    <t>●寺井町、●一宮町、●円座町、●三名町、●香川町寺井</t>
    <phoneticPr fontId="1"/>
  </si>
  <si>
    <t>一宮</t>
  </si>
  <si>
    <t>●寺井町、●一宮町、●円座町、●三名町、●香川町寺井</t>
  </si>
  <si>
    <t>円座</t>
    <rPh sb="0" eb="2">
      <t>エンザ</t>
    </rPh>
    <phoneticPr fontId="19"/>
  </si>
  <si>
    <t>●円座町、●中間町、西山崎町、川部町</t>
    <rPh sb="1" eb="3">
      <t>エンザ</t>
    </rPh>
    <rPh sb="3" eb="4">
      <t>マチ</t>
    </rPh>
    <rPh sb="10" eb="11">
      <t>ニシ</t>
    </rPh>
    <rPh sb="11" eb="14">
      <t>ヤマサキマチ</t>
    </rPh>
    <rPh sb="15" eb="18">
      <t>カワベマチ</t>
    </rPh>
    <phoneticPr fontId="1"/>
  </si>
  <si>
    <t>円座</t>
  </si>
  <si>
    <t>●円座町、●中間町、西山崎町、川部町</t>
  </si>
  <si>
    <t>香川</t>
    <rPh sb="0" eb="2">
      <t>カガワマチ</t>
    </rPh>
    <phoneticPr fontId="19"/>
  </si>
  <si>
    <t>香川町浅野、★香川町大野、●香川町寺井</t>
    <rPh sb="0" eb="3">
      <t>カガワチョウ</t>
    </rPh>
    <rPh sb="3" eb="5">
      <t>アサノ</t>
    </rPh>
    <rPh sb="17" eb="19">
      <t>テライ</t>
    </rPh>
    <phoneticPr fontId="1"/>
  </si>
  <si>
    <t>香川</t>
  </si>
  <si>
    <t>香川町浅野、香川町大野、●香川町寺井</t>
  </si>
  <si>
    <t>香南</t>
    <rPh sb="0" eb="2">
      <t>コウナンチョウ</t>
    </rPh>
    <phoneticPr fontId="19"/>
  </si>
  <si>
    <t>香南町由佐&lt;由佐団地、中屋西、中屋&gt;、香南町吉光&lt;吉光上&gt;</t>
    <rPh sb="0" eb="3">
      <t>コウナンチョウ</t>
    </rPh>
    <rPh sb="3" eb="5">
      <t>ユサ</t>
    </rPh>
    <rPh sb="6" eb="8">
      <t>ユサ</t>
    </rPh>
    <rPh sb="8" eb="10">
      <t>ダンチ</t>
    </rPh>
    <rPh sb="11" eb="13">
      <t>ナカヤ</t>
    </rPh>
    <rPh sb="13" eb="14">
      <t>ニシ</t>
    </rPh>
    <rPh sb="15" eb="17">
      <t>ナカヤ</t>
    </rPh>
    <phoneticPr fontId="1"/>
  </si>
  <si>
    <t>香南</t>
  </si>
  <si>
    <t>香南町由佐&lt;由佐団地、中屋西、中屋&gt;、香南町吉光&lt;吉光上&gt;</t>
  </si>
  <si>
    <t>③</t>
    <phoneticPr fontId="2"/>
  </si>
  <si>
    <t>屋島西</t>
    <rPh sb="0" eb="2">
      <t>ヤシマ</t>
    </rPh>
    <rPh sb="2" eb="3">
      <t>ニシ</t>
    </rPh>
    <phoneticPr fontId="19"/>
  </si>
  <si>
    <t>●屋島西町</t>
    <rPh sb="1" eb="5">
      <t>ヤシマニシマチ</t>
    </rPh>
    <phoneticPr fontId="1"/>
  </si>
  <si>
    <t>高松東部</t>
  </si>
  <si>
    <t>屋島西</t>
  </si>
  <si>
    <t>●屋島西町</t>
  </si>
  <si>
    <t>屋島東</t>
    <rPh sb="0" eb="2">
      <t>ヤシマ</t>
    </rPh>
    <rPh sb="2" eb="3">
      <t>ヒガシ</t>
    </rPh>
    <phoneticPr fontId="9"/>
  </si>
  <si>
    <t>●屋島西町、屋島中町、屋島東町、●高松町</t>
    <phoneticPr fontId="9"/>
  </si>
  <si>
    <t>屋島東</t>
  </si>
  <si>
    <t>●屋島西町、屋島中町、屋島東町、●高松町</t>
  </si>
  <si>
    <t>古高松北</t>
    <rPh sb="0" eb="3">
      <t>フルタカマツ</t>
    </rPh>
    <rPh sb="3" eb="4">
      <t>キタ</t>
    </rPh>
    <phoneticPr fontId="19"/>
  </si>
  <si>
    <t>●高松町、●新田町、●牟礼町牟礼</t>
    <rPh sb="1" eb="3">
      <t>タカマツ</t>
    </rPh>
    <rPh sb="3" eb="4">
      <t>チョウ</t>
    </rPh>
    <rPh sb="6" eb="8">
      <t>シンデン</t>
    </rPh>
    <rPh sb="8" eb="9">
      <t>マチ</t>
    </rPh>
    <phoneticPr fontId="1"/>
  </si>
  <si>
    <t>古高松北</t>
  </si>
  <si>
    <t>●高松町、●新田町、●牟礼町牟礼</t>
  </si>
  <si>
    <t>古高松南</t>
    <rPh sb="0" eb="3">
      <t>フルタカマツ</t>
    </rPh>
    <rPh sb="3" eb="4">
      <t>ミナミ</t>
    </rPh>
    <phoneticPr fontId="19"/>
  </si>
  <si>
    <t>●高松町、●新田町、●春日町</t>
    <phoneticPr fontId="9"/>
  </si>
  <si>
    <t>古高松南</t>
  </si>
  <si>
    <t>●高松町、●新田町、●春日町</t>
  </si>
  <si>
    <t>木太北部</t>
    <rPh sb="0" eb="2">
      <t>キタ</t>
    </rPh>
    <rPh sb="2" eb="3">
      <t>キタ</t>
    </rPh>
    <rPh sb="3" eb="4">
      <t>ブ</t>
    </rPh>
    <phoneticPr fontId="19"/>
  </si>
  <si>
    <t>●木太町(４～６)、●松島町、●上福岡町、●春日町</t>
    <rPh sb="1" eb="4">
      <t>キタチョウ</t>
    </rPh>
    <rPh sb="11" eb="14">
      <t>マツシマチョウ</t>
    </rPh>
    <rPh sb="22" eb="25">
      <t>カスガチョウ</t>
    </rPh>
    <phoneticPr fontId="1"/>
  </si>
  <si>
    <t>木太北部</t>
  </si>
  <si>
    <t>●木太町(４～６)、●松島町、●上福岡町、●春日町</t>
  </si>
  <si>
    <t>高松東部</t>
    <rPh sb="0" eb="2">
      <t>タカマツ</t>
    </rPh>
    <rPh sb="2" eb="4">
      <t>トウブ</t>
    </rPh>
    <phoneticPr fontId="19"/>
  </si>
  <si>
    <t>木太中部</t>
    <rPh sb="0" eb="2">
      <t>キタ</t>
    </rPh>
    <rPh sb="2" eb="3">
      <t>ナカ</t>
    </rPh>
    <rPh sb="3" eb="4">
      <t>ブ</t>
    </rPh>
    <phoneticPr fontId="19"/>
  </si>
  <si>
    <t>●木太町(２・３・７)、●春日町</t>
    <phoneticPr fontId="9"/>
  </si>
  <si>
    <t>木太中部</t>
  </si>
  <si>
    <t>●木太町(２・３・７)、●春日町</t>
  </si>
  <si>
    <t>木太南部</t>
    <rPh sb="0" eb="2">
      <t>キタ</t>
    </rPh>
    <rPh sb="2" eb="3">
      <t>ミナミ</t>
    </rPh>
    <rPh sb="3" eb="4">
      <t>ブ</t>
    </rPh>
    <phoneticPr fontId="19"/>
  </si>
  <si>
    <t>●木太町(１・２・８・９)</t>
    <rPh sb="1" eb="4">
      <t>キタチョウ</t>
    </rPh>
    <phoneticPr fontId="1"/>
  </si>
  <si>
    <t>木太南部</t>
  </si>
  <si>
    <t>●木太町(１・２・８・９)</t>
  </si>
  <si>
    <t>林町</t>
    <rPh sb="0" eb="1">
      <t>ハヤシ</t>
    </rPh>
    <rPh sb="1" eb="2">
      <t>マチ</t>
    </rPh>
    <phoneticPr fontId="9"/>
  </si>
  <si>
    <t>●木太町(８)、●元山町、●林町、●六条町</t>
  </si>
  <si>
    <t>林町</t>
  </si>
  <si>
    <t>東部</t>
    <rPh sb="0" eb="2">
      <t>トウブ</t>
    </rPh>
    <phoneticPr fontId="19"/>
  </si>
  <si>
    <t>●元山町、東山崎町、●下田井町、●六条町、亀田町、●亀田南町、前田東町、●小村町、●由良町</t>
    <rPh sb="1" eb="4">
      <t>モトヤマチョウ</t>
    </rPh>
    <rPh sb="5" eb="9">
      <t>ヒガシヤマサキチョウ</t>
    </rPh>
    <rPh sb="11" eb="12">
      <t>シモ</t>
    </rPh>
    <rPh sb="12" eb="14">
      <t>タイ</t>
    </rPh>
    <rPh sb="14" eb="15">
      <t>マチ</t>
    </rPh>
    <rPh sb="21" eb="23">
      <t>カメダ</t>
    </rPh>
    <rPh sb="23" eb="24">
      <t>マチ</t>
    </rPh>
    <rPh sb="26" eb="28">
      <t>カメダ</t>
    </rPh>
    <rPh sb="28" eb="29">
      <t>ミナミ</t>
    </rPh>
    <rPh sb="29" eb="30">
      <t>マチ</t>
    </rPh>
    <rPh sb="33" eb="34">
      <t>ヒガシ</t>
    </rPh>
    <phoneticPr fontId="1"/>
  </si>
  <si>
    <t>東部</t>
  </si>
  <si>
    <t>●元山町、東山崎町、●下田井町、●六条町、亀田町、●亀田南町、前田東町、●小村町、●由良町</t>
  </si>
  <si>
    <t>川島</t>
    <rPh sb="0" eb="2">
      <t>カワシマ</t>
    </rPh>
    <phoneticPr fontId="19"/>
  </si>
  <si>
    <t>●由良町、●六条町、川島本町、川島東町、十川西町、十川東町、●三谷町、下田井町、●小村町、●亀田南町</t>
    <rPh sb="10" eb="12">
      <t>カワシマ</t>
    </rPh>
    <rPh sb="12" eb="14">
      <t>ホンマチ</t>
    </rPh>
    <rPh sb="15" eb="17">
      <t>カワシマ</t>
    </rPh>
    <rPh sb="17" eb="18">
      <t>ヒガシ</t>
    </rPh>
    <rPh sb="18" eb="19">
      <t>マチ</t>
    </rPh>
    <rPh sb="20" eb="22">
      <t>ソガワ</t>
    </rPh>
    <rPh sb="22" eb="23">
      <t>ニシ</t>
    </rPh>
    <rPh sb="23" eb="24">
      <t>マチ</t>
    </rPh>
    <rPh sb="25" eb="27">
      <t>ソガワ</t>
    </rPh>
    <rPh sb="27" eb="28">
      <t>ヒガシ</t>
    </rPh>
    <rPh sb="28" eb="29">
      <t>マチ</t>
    </rPh>
    <rPh sb="33" eb="34">
      <t>マチ</t>
    </rPh>
    <rPh sb="46" eb="48">
      <t>カメダ</t>
    </rPh>
    <rPh sb="48" eb="49">
      <t>ミナミ</t>
    </rPh>
    <rPh sb="49" eb="50">
      <t>マチ</t>
    </rPh>
    <phoneticPr fontId="1"/>
  </si>
  <si>
    <t>川島</t>
  </si>
  <si>
    <t>●由良町、●六条町、川島本町、川島東町、十川西町、十川東町、●三谷町、下田井町、●小村町、●亀田南町</t>
    <phoneticPr fontId="9"/>
  </si>
  <si>
    <t>牟礼</t>
    <rPh sb="0" eb="2">
      <t>ムレ</t>
    </rPh>
    <phoneticPr fontId="19"/>
  </si>
  <si>
    <t>牟礼町牟礼&lt;新八栗台団地、日東八栗台、朝日ケ丘、六万寺台団地、南神、大倉団地、県営牟礼団地、浜北、浜西、浜東&gt;、牟礼町大町&lt;桜ケ丘団地、つくし野団地、玉藻台団地、若葉台&gt;、牟礼町原&lt;クリーンハイツ&gt;</t>
    <rPh sb="0" eb="3">
      <t>ムレチョウ</t>
    </rPh>
    <rPh sb="3" eb="5">
      <t>ムレ</t>
    </rPh>
    <rPh sb="6" eb="7">
      <t>シン</t>
    </rPh>
    <rPh sb="7" eb="9">
      <t>ヤクリ</t>
    </rPh>
    <rPh sb="9" eb="10">
      <t>ダイ</t>
    </rPh>
    <rPh sb="10" eb="12">
      <t>ダンチ</t>
    </rPh>
    <rPh sb="13" eb="15">
      <t>ニットウ</t>
    </rPh>
    <rPh sb="15" eb="17">
      <t>ヤクリ</t>
    </rPh>
    <rPh sb="17" eb="18">
      <t>ダイ</t>
    </rPh>
    <rPh sb="19" eb="21">
      <t>アサヒ</t>
    </rPh>
    <rPh sb="22" eb="23">
      <t>オカ</t>
    </rPh>
    <rPh sb="24" eb="27">
      <t>ロクマンジ</t>
    </rPh>
    <rPh sb="27" eb="28">
      <t>ダイ</t>
    </rPh>
    <rPh sb="28" eb="30">
      <t>ダンチ</t>
    </rPh>
    <rPh sb="41" eb="43">
      <t>ムレ</t>
    </rPh>
    <rPh sb="43" eb="45">
      <t>ダンチ</t>
    </rPh>
    <rPh sb="61" eb="64">
      <t>ワカバダイ</t>
    </rPh>
    <phoneticPr fontId="1"/>
  </si>
  <si>
    <t>牟礼</t>
  </si>
  <si>
    <t>牟礼町牟礼&lt;新八栗台団地、日東八栗台、朝日ケ丘、六万寺台団地、南神、大倉団地、県営牟礼団地、浜北、浜西、浜東、堀越団地、レイクサイド紅葉台団地&gt;、牟礼町大町&lt;桜ケ丘団地、つくし野団地、玉藻台団地、若葉台&gt;、牟礼町原&lt;クリーンハイツ&gt;</t>
  </si>
  <si>
    <t>庵治</t>
    <rPh sb="0" eb="2">
      <t>アジ</t>
    </rPh>
    <phoneticPr fontId="19"/>
  </si>
  <si>
    <t>庵治町浜</t>
    <phoneticPr fontId="19"/>
  </si>
  <si>
    <t>庵治</t>
  </si>
  <si>
    <t>庵治町浜</t>
  </si>
  <si>
    <t>④</t>
    <phoneticPr fontId="2"/>
  </si>
  <si>
    <t>西部</t>
    <rPh sb="0" eb="2">
      <t>セイブ</t>
    </rPh>
    <phoneticPr fontId="19"/>
  </si>
  <si>
    <t>香西本町、●香西南町、●鬼無町是竹、香西西町、香西北町、中山町、生島町、神在川窪町、●香西東町</t>
    <rPh sb="0" eb="2">
      <t>コウザイ</t>
    </rPh>
    <rPh sb="2" eb="4">
      <t>ホンマチ</t>
    </rPh>
    <rPh sb="6" eb="10">
      <t>コウザイミナミマチ</t>
    </rPh>
    <rPh sb="12" eb="14">
      <t>キナシ</t>
    </rPh>
    <rPh sb="14" eb="15">
      <t>マチ</t>
    </rPh>
    <rPh sb="15" eb="17">
      <t>コレタケ</t>
    </rPh>
    <rPh sb="18" eb="22">
      <t>コウザイニシマチ</t>
    </rPh>
    <rPh sb="23" eb="27">
      <t>コウザイキタマチ</t>
    </rPh>
    <rPh sb="28" eb="30">
      <t>ナカヤマ</t>
    </rPh>
    <rPh sb="30" eb="31">
      <t>チョウ</t>
    </rPh>
    <phoneticPr fontId="1"/>
  </si>
  <si>
    <t>高松西部</t>
  </si>
  <si>
    <t>西部</t>
  </si>
  <si>
    <t>香西本町、●香西南町、●鬼無町是竹、香西西町、香西北町、中山町、生島町、神在川窪町、●香西東町</t>
    <phoneticPr fontId="9"/>
  </si>
  <si>
    <t>弦打</t>
    <rPh sb="0" eb="1">
      <t>ツル</t>
    </rPh>
    <rPh sb="1" eb="2">
      <t>ウ</t>
    </rPh>
    <phoneticPr fontId="19"/>
  </si>
  <si>
    <t>郷東町、●香西東町、鶴市町、飯田町、檀紙町、御厩町、●円座町、●中間町、●成合町</t>
    <rPh sb="10" eb="11">
      <t>ツル</t>
    </rPh>
    <rPh sb="11" eb="13">
      <t>イチマチ</t>
    </rPh>
    <rPh sb="14" eb="16">
      <t>イイダ</t>
    </rPh>
    <rPh sb="16" eb="17">
      <t>マチ</t>
    </rPh>
    <rPh sb="22" eb="24">
      <t>ミマヤ</t>
    </rPh>
    <rPh sb="24" eb="25">
      <t>マチ</t>
    </rPh>
    <rPh sb="32" eb="35">
      <t>ナカツマチョウ</t>
    </rPh>
    <rPh sb="37" eb="38">
      <t>ナリ</t>
    </rPh>
    <rPh sb="38" eb="39">
      <t>アイ</t>
    </rPh>
    <rPh sb="39" eb="40">
      <t>マチ</t>
    </rPh>
    <phoneticPr fontId="1"/>
  </si>
  <si>
    <t>弦打</t>
  </si>
  <si>
    <t>郷東町、●香西東町、鶴市町、飯田町、檀紙町、御厩町、●円座町、●中間町、●成合町</t>
  </si>
  <si>
    <t>高松西部</t>
    <rPh sb="0" eb="2">
      <t>タカマツ</t>
    </rPh>
    <rPh sb="2" eb="4">
      <t>セイブ</t>
    </rPh>
    <phoneticPr fontId="19"/>
  </si>
  <si>
    <t>鬼無</t>
    <rPh sb="0" eb="2">
      <t>キナシ</t>
    </rPh>
    <phoneticPr fontId="19"/>
  </si>
  <si>
    <t>●香西南町、鬼無町鬼無、鬼無町藤井、●鬼無町是竹、鬼無町佐料、鬼無町佐藤、鬼無町山口</t>
    <rPh sb="6" eb="8">
      <t>キナシ</t>
    </rPh>
    <rPh sb="8" eb="9">
      <t>チョウ</t>
    </rPh>
    <rPh sb="9" eb="11">
      <t>キナシ</t>
    </rPh>
    <rPh sb="25" eb="27">
      <t>キナシ</t>
    </rPh>
    <rPh sb="27" eb="28">
      <t>チョウ</t>
    </rPh>
    <rPh sb="28" eb="30">
      <t>サリョウ</t>
    </rPh>
    <phoneticPr fontId="1"/>
  </si>
  <si>
    <t>鬼無</t>
  </si>
  <si>
    <t>●香西南町、鬼無町鬼無、鬼無町藤井、●鬼無町是竹、鬼無町佐料、鬼無町佐藤、鬼無町山口</t>
  </si>
  <si>
    <t>国分寺</t>
    <rPh sb="0" eb="3">
      <t>コクブンジ</t>
    </rPh>
    <phoneticPr fontId="19"/>
  </si>
  <si>
    <t>国分寺町新名&lt;下新名北・南、下新名北団地、下新名南第二、中新名北団地、グリーンタウン国分寺、南新名団地、新名タウン、中新名、東春日団地、国分寺中央団地&gt;、国分寺町新居&lt;永大団地、端岡駅南、上向田北、北部小学校西団地、中所、西下所、東下所、西坂川、東坂川、上向田北、城山、北川西、前川団地&gt;、国分寺町福家&lt;楠井団地下&gt;、国分寺町国分&lt;野間、ベルメゾン宮西、宮西団地、西山団地、原東、馬場中、馬場東ノ東、中西南、八十番札所国分寺周辺&gt;、国分寺町柏原&lt;のぞみの里&gt;</t>
    <phoneticPr fontId="9"/>
  </si>
  <si>
    <t>国分寺</t>
  </si>
  <si>
    <t>国分寺町新名&lt;下新名北・南、下新名北団地、下新名南第二、中新名北団地、グリーンタウン国分寺、南新名団地、新川向、新名タウン、中新名、東春日団地、国分寺中央団地&gt;、国分寺町新居&lt;永大団地、端岡駅南、上向田北、北部小学校西団地、中所、西下所、東下所、西坂川、東坂川、上向田北、城山、北川西、前川団地&gt;、国分寺町福家&lt;中福家下、宮殿、楠井団地下&gt;、国分寺町国分&lt;野間、ベルメゾン宮西、宮西団地、西山団地、原東、馬場中、馬場東ノ東、中西南、八十番札所国分寺周辺&gt;、国分寺町柏原&lt;のぞみの里&gt;</t>
    <phoneticPr fontId="9"/>
  </si>
  <si>
    <t>⑤</t>
    <phoneticPr fontId="2"/>
  </si>
  <si>
    <t>周辺市・町</t>
    <rPh sb="0" eb="2">
      <t>シュウヘン</t>
    </rPh>
    <rPh sb="2" eb="3">
      <t>シ</t>
    </rPh>
    <rPh sb="4" eb="5">
      <t>チョウ</t>
    </rPh>
    <phoneticPr fontId="19"/>
  </si>
  <si>
    <t>三木町</t>
    <rPh sb="0" eb="2">
      <t>ミキマチ</t>
    </rPh>
    <rPh sb="2" eb="3">
      <t>マチ</t>
    </rPh>
    <phoneticPr fontId="19"/>
  </si>
  <si>
    <r>
      <t>池戸&lt;宗戸中、宗戸南、錦町北、錦町南、天神前、天神町</t>
    </r>
    <r>
      <rPr>
        <b/>
        <sz val="11"/>
        <rFont val="ＭＳ Ｐゴシック"/>
        <family val="3"/>
        <charset val="128"/>
      </rPr>
      <t>、</t>
    </r>
    <r>
      <rPr>
        <sz val="11"/>
        <rFont val="ＭＳ Ｐゴシック"/>
        <family val="3"/>
        <charset val="128"/>
      </rPr>
      <t>上池西、上池東、サンタウン上池東、男井間団地、医学部池戸宿舎、桜町南、池戸下所&gt;、平木&lt;平木下所団地、三木団地、花枝東、花枝西、ラックベール三木、荒木&gt;、田中&lt;柳原グリーンタウン、柳原団地&gt;、氷上&lt;三木学園団地、福万、中川団地、長生、花丸、寺の前&gt;、鹿伏&lt;白山台団地、白山ビレッジ&gt;、下高岡(新開、アベニール美季の森)</t>
    </r>
    <rPh sb="0" eb="2">
      <t>イケド</t>
    </rPh>
    <rPh sb="3" eb="4">
      <t>ムネ</t>
    </rPh>
    <rPh sb="4" eb="5">
      <t>ト</t>
    </rPh>
    <rPh sb="5" eb="6">
      <t>ナカ</t>
    </rPh>
    <rPh sb="7" eb="8">
      <t>ムネ</t>
    </rPh>
    <rPh sb="8" eb="9">
      <t>ト</t>
    </rPh>
    <rPh sb="9" eb="10">
      <t>ミナミ</t>
    </rPh>
    <rPh sb="11" eb="13">
      <t>ニシキマチ</t>
    </rPh>
    <rPh sb="13" eb="14">
      <t>キタ</t>
    </rPh>
    <rPh sb="15" eb="17">
      <t>ニシキマチ</t>
    </rPh>
    <rPh sb="17" eb="18">
      <t>ミナミ</t>
    </rPh>
    <rPh sb="19" eb="22">
      <t>テンジンマエ</t>
    </rPh>
    <rPh sb="23" eb="26">
      <t>テンジンチョウ</t>
    </rPh>
    <phoneticPr fontId="1"/>
  </si>
  <si>
    <t>周辺市町</t>
  </si>
  <si>
    <t>三木町</t>
  </si>
  <si>
    <t>池戸&lt;宗戸中、宗戸南、錦町北、錦町南、天神前、天神町、上池西、上池東、サンタウン上池東、男井間団地、医学部池戸宿舎、桜町南、池戸下所&gt;、平木&lt;平木下所団地、三木団地、花枝東、花枝西、ラックベール三木、荒木&gt;、田中&lt;柳原グリーンタウン、柳原団地&gt;、氷上&lt;三木学園団地、福万、中川団地、長生、花丸、寺の前&gt;、鹿伏&lt;白山台団地、白山ビレッジ&gt;、下高岡(新開、アベニール美季の森)</t>
    <phoneticPr fontId="9"/>
  </si>
  <si>
    <t>さぬき市
志度</t>
    <rPh sb="3" eb="4">
      <t>シ</t>
    </rPh>
    <rPh sb="5" eb="7">
      <t>シド</t>
    </rPh>
    <phoneticPr fontId="19"/>
  </si>
  <si>
    <t>志度&lt;サニータウン三井志度、葭池、県営志度団地、金屋、江の口、新町、今新町、大蔭、グリーンタウン、塩屋、天野、大橋、南志度ニュータウン、オレンジタウン&gt;、★造田</t>
    <rPh sb="0" eb="2">
      <t>シド</t>
    </rPh>
    <rPh sb="9" eb="11">
      <t>ミツイ</t>
    </rPh>
    <rPh sb="11" eb="13">
      <t>シド</t>
    </rPh>
    <rPh sb="14" eb="15">
      <t>ヨシ</t>
    </rPh>
    <rPh sb="15" eb="16">
      <t>イケ</t>
    </rPh>
    <rPh sb="17" eb="19">
      <t>ケンエイ</t>
    </rPh>
    <rPh sb="19" eb="21">
      <t>シド</t>
    </rPh>
    <rPh sb="21" eb="23">
      <t>ダンチ</t>
    </rPh>
    <rPh sb="24" eb="26">
      <t>カナヤ</t>
    </rPh>
    <rPh sb="27" eb="28">
      <t>エ</t>
    </rPh>
    <rPh sb="29" eb="30">
      <t>クチ</t>
    </rPh>
    <rPh sb="31" eb="33">
      <t>シンマチ</t>
    </rPh>
    <rPh sb="34" eb="35">
      <t>イマ</t>
    </rPh>
    <rPh sb="35" eb="37">
      <t>シンマチ</t>
    </rPh>
    <rPh sb="38" eb="39">
      <t>オオ</t>
    </rPh>
    <rPh sb="39" eb="40">
      <t>カゲ</t>
    </rPh>
    <phoneticPr fontId="1"/>
  </si>
  <si>
    <t>さぬき市</t>
  </si>
  <si>
    <t>志度&lt;サニータウン三井志度、葭池、県営志度団地、金屋、江の口、新町、今新町、大蔭、グリーンタウン、塩屋、天野、大橋、南志度ニュータウン、オレンジタウン&gt;、造田</t>
    <phoneticPr fontId="9"/>
  </si>
  <si>
    <t>綾川町</t>
    <rPh sb="0" eb="1">
      <t>アヤ</t>
    </rPh>
    <rPh sb="1" eb="2">
      <t>ガワ</t>
    </rPh>
    <rPh sb="2" eb="3">
      <t>チョウ</t>
    </rPh>
    <phoneticPr fontId="19"/>
  </si>
  <si>
    <t>畑田&lt;南かざし団地、畑田団地、畑田西団地、畑田南団地、かざしニュータウン&gt;、陶&lt;十瓶南団地&gt;</t>
    <rPh sb="0" eb="2">
      <t>ハタダ</t>
    </rPh>
    <rPh sb="3" eb="4">
      <t>ミナミ</t>
    </rPh>
    <rPh sb="7" eb="9">
      <t>ダンチ</t>
    </rPh>
    <rPh sb="10" eb="12">
      <t>ハタダ</t>
    </rPh>
    <rPh sb="12" eb="14">
      <t>ダンチ</t>
    </rPh>
    <rPh sb="15" eb="17">
      <t>ハタダ</t>
    </rPh>
    <rPh sb="17" eb="18">
      <t>ニシ</t>
    </rPh>
    <rPh sb="18" eb="20">
      <t>ダンチ</t>
    </rPh>
    <rPh sb="21" eb="23">
      <t>ハタダ</t>
    </rPh>
    <rPh sb="23" eb="24">
      <t>ミナミ</t>
    </rPh>
    <rPh sb="24" eb="26">
      <t>ダンチ</t>
    </rPh>
    <phoneticPr fontId="1"/>
  </si>
  <si>
    <t>綾川町</t>
  </si>
  <si>
    <t>畑田&lt;南かざし団地、畑田団地、畑田西団地、畑田南団地、かざしニュータウン&gt;、陶&lt;十瓶南団地&gt;</t>
  </si>
  <si>
    <t>合　計</t>
    <rPh sb="0" eb="1">
      <t>ゴウ</t>
    </rPh>
    <rPh sb="2" eb="3">
      <t>ケイ</t>
    </rPh>
    <phoneticPr fontId="2"/>
  </si>
  <si>
    <t>総合計</t>
  </si>
  <si>
    <t>※ ●は複数グループにまたがる町丁、★は一部の地域に配布している町丁です。詳細につきましてはご確認ください。</t>
    <rPh sb="37" eb="39">
      <t>ショウサイ</t>
    </rPh>
    <rPh sb="47" eb="49">
      <t>カクニン</t>
    </rPh>
    <phoneticPr fontId="9"/>
  </si>
  <si>
    <t>※ 一般紙折込と手法が相違しますので、必ず予備部数(２％）を加えて納品してください。お申込みはグループ単位になります。</t>
    <phoneticPr fontId="9"/>
  </si>
  <si>
    <t>※ 複数社から選別配布のお申し込みは、場合によりお断りすることがあります。</t>
    <rPh sb="2" eb="4">
      <t>フクスウ</t>
    </rPh>
    <rPh sb="4" eb="5">
      <t>シャ</t>
    </rPh>
    <rPh sb="7" eb="9">
      <t>センベツ</t>
    </rPh>
    <rPh sb="9" eb="11">
      <t>ハイフ</t>
    </rPh>
    <rPh sb="13" eb="14">
      <t>モウ</t>
    </rPh>
    <rPh sb="15" eb="16">
      <t>コ</t>
    </rPh>
    <rPh sb="19" eb="21">
      <t>バアイ</t>
    </rPh>
    <rPh sb="25" eb="26">
      <t>コトワ</t>
    </rPh>
    <phoneticPr fontId="19"/>
  </si>
  <si>
    <t>　　また同一エリア内において、複数社から戸建・集合住宅選別配布のオーダーをいただいた場合は、当社にて調整させていただくことがあります。</t>
    <rPh sb="46" eb="48">
      <t>トウシャ</t>
    </rPh>
    <rPh sb="50" eb="52">
      <t>チョウセイ</t>
    </rPh>
    <phoneticPr fontId="19"/>
  </si>
  <si>
    <t>※ 部数・町丁名などの記載内容は表示期間内であっても、住宅事情等により変更されることがあります</t>
    <phoneticPr fontId="9"/>
  </si>
  <si>
    <t>【ご納品先】</t>
    <rPh sb="2" eb="4">
      <t>ノウヒン</t>
    </rPh>
    <rPh sb="4" eb="5">
      <t>サキ</t>
    </rPh>
    <phoneticPr fontId="9"/>
  </si>
  <si>
    <t>合同会社　大耀（たいよう）</t>
    <rPh sb="0" eb="4">
      <t>ゴウドウガイシャ</t>
    </rPh>
    <rPh sb="5" eb="7">
      <t>タイヨウ</t>
    </rPh>
    <phoneticPr fontId="9"/>
  </si>
  <si>
    <t>　住所：香川県高松市春日町1568-1 リンコトランスポート内「リビング折込」係 ／TEL：090-2786-6463 ／担当者：平岡</t>
    <rPh sb="1" eb="3">
      <t>ジュウショ</t>
    </rPh>
    <rPh sb="36" eb="38">
      <t>オリコミ</t>
    </rPh>
    <rPh sb="39" eb="40">
      <t>カカリ</t>
    </rPh>
    <rPh sb="65" eb="67">
      <t>ヒラオカ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</si>
</sst>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;@"/>
    <numFmt numFmtId="177" formatCode="0.E+00"/>
    <numFmt numFmtId="178" formatCode="m/d;@"/>
    <numFmt numFmtId="179" formatCode="#,##0_ ;[Red]\-#,##0\ "/>
    <numFmt numFmtId="180" formatCode="yyyy&quot;年&quot;m&quot;月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HGP創英角ｺﾞｼｯｸUB"/>
      <family val="3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0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/>
  </cellStyleXfs>
  <cellXfs count="185">
    <xf numFmtId="0" fontId="0" fillId="0" borderId="0" xfId="0">
      <alignment vertical="center"/>
    </xf>
    <xf numFmtId="0" fontId="4" fillId="0" borderId="0" xfId="1" applyFont="1" applyAlignment="1">
      <alignment horizontal="center" vertical="center" shrinkToFi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horizontal="center" shrinkToFit="1"/>
    </xf>
    <xf numFmtId="0" fontId="11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76" fontId="8" fillId="0" borderId="1" xfId="1" applyNumberFormat="1" applyFont="1" applyBorder="1" applyAlignment="1" applyProtection="1">
      <alignment horizontal="right" vertical="center"/>
      <protection locked="0"/>
    </xf>
    <xf numFmtId="176" fontId="8" fillId="0" borderId="2" xfId="1" applyNumberFormat="1" applyFont="1" applyBorder="1" applyAlignment="1" applyProtection="1">
      <alignment horizontal="right" vertical="center"/>
      <protection locked="0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38" fontId="8" fillId="0" borderId="6" xfId="2" applyFont="1" applyFill="1" applyBorder="1" applyAlignment="1">
      <alignment horizontal="right" vertical="center"/>
    </xf>
    <xf numFmtId="38" fontId="8" fillId="0" borderId="7" xfId="2" applyFont="1" applyFill="1" applyBorder="1" applyAlignment="1">
      <alignment horizontal="right" vertical="center"/>
    </xf>
    <xf numFmtId="177" fontId="8" fillId="0" borderId="8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2" applyNumberFormat="1" applyFont="1" applyFill="1" applyBorder="1" applyAlignment="1" applyProtection="1">
      <alignment horizontal="right" vertical="center"/>
      <protection locked="0"/>
    </xf>
    <xf numFmtId="40" fontId="8" fillId="0" borderId="7" xfId="2" applyNumberFormat="1" applyFont="1" applyFill="1" applyBorder="1" applyAlignment="1" applyProtection="1">
      <alignment horizontal="right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0" fontId="8" fillId="0" borderId="0" xfId="1" applyFont="1" applyProtection="1">
      <alignment vertical="center"/>
      <protection locked="0"/>
    </xf>
    <xf numFmtId="178" fontId="8" fillId="0" borderId="6" xfId="1" applyNumberFormat="1" applyFont="1" applyBorder="1" applyAlignment="1" applyProtection="1">
      <alignment horizontal="right" vertical="center"/>
      <protection locked="0"/>
    </xf>
    <xf numFmtId="178" fontId="8" fillId="0" borderId="7" xfId="1" applyNumberFormat="1" applyFont="1" applyBorder="1" applyAlignment="1" applyProtection="1">
      <alignment horizontal="right" vertical="center"/>
      <protection locked="0"/>
    </xf>
    <xf numFmtId="0" fontId="11" fillId="0" borderId="8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38" fontId="8" fillId="0" borderId="12" xfId="2" applyFont="1" applyFill="1" applyBorder="1" applyAlignment="1" applyProtection="1">
      <alignment horizontal="right" vertical="center"/>
      <protection locked="0"/>
    </xf>
    <xf numFmtId="38" fontId="8" fillId="0" borderId="13" xfId="2" applyFont="1" applyFill="1" applyBorder="1" applyAlignment="1" applyProtection="1">
      <alignment horizontal="right" vertical="center"/>
      <protection locked="0"/>
    </xf>
    <xf numFmtId="176" fontId="8" fillId="0" borderId="14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 shrinkToFit="1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16" fillId="0" borderId="0" xfId="1" applyFont="1" applyAlignment="1">
      <alignment horizontal="center"/>
    </xf>
    <xf numFmtId="55" fontId="16" fillId="0" borderId="0" xfId="1" applyNumberFormat="1" applyFont="1" applyAlignment="1"/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7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4" applyFill="1" applyBorder="1" applyAlignment="1">
      <alignment horizontal="center" vertical="center"/>
    </xf>
    <xf numFmtId="38" fontId="18" fillId="2" borderId="19" xfId="5" applyFont="1" applyFill="1" applyBorder="1" applyAlignment="1">
      <alignment horizontal="center" vertical="center"/>
    </xf>
    <xf numFmtId="38" fontId="18" fillId="2" borderId="20" xfId="5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 shrinkToFit="1"/>
    </xf>
    <xf numFmtId="38" fontId="11" fillId="2" borderId="20" xfId="2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20" fillId="0" borderId="22" xfId="4" applyFont="1" applyBorder="1" applyAlignment="1">
      <alignment horizontal="center" vertical="center" shrinkToFit="1"/>
    </xf>
    <xf numFmtId="0" fontId="20" fillId="0" borderId="18" xfId="4" applyFont="1" applyBorder="1" applyAlignment="1">
      <alignment horizontal="center" vertical="center"/>
    </xf>
    <xf numFmtId="38" fontId="20" fillId="0" borderId="19" xfId="5" applyFont="1" applyFill="1" applyBorder="1" applyAlignment="1">
      <alignment horizontal="center"/>
    </xf>
    <xf numFmtId="0" fontId="20" fillId="0" borderId="23" xfId="4" applyFont="1" applyBorder="1" applyAlignment="1">
      <alignment horizontal="center" vertical="center" shrinkToFit="1"/>
    </xf>
    <xf numFmtId="0" fontId="14" fillId="0" borderId="23" xfId="4" applyFont="1" applyBorder="1" applyAlignment="1">
      <alignment horizontal="center" vertical="center" shrinkToFit="1"/>
    </xf>
    <xf numFmtId="0" fontId="14" fillId="0" borderId="19" xfId="4" applyFont="1" applyBorder="1" applyAlignment="1">
      <alignment horizontal="center" vertical="center" shrinkToFit="1"/>
    </xf>
    <xf numFmtId="38" fontId="14" fillId="0" borderId="23" xfId="2" applyFont="1" applyFill="1" applyBorder="1" applyAlignment="1">
      <alignment vertical="center" shrinkToFit="1"/>
    </xf>
    <xf numFmtId="38" fontId="14" fillId="0" borderId="23" xfId="2" applyFont="1" applyFill="1" applyBorder="1" applyAlignment="1" applyProtection="1">
      <alignment vertical="center" shrinkToFit="1"/>
      <protection locked="0"/>
    </xf>
    <xf numFmtId="0" fontId="11" fillId="0" borderId="24" xfId="4" applyBorder="1" applyAlignment="1" applyProtection="1">
      <alignment vertical="center" wrapText="1" shrinkToFit="1"/>
      <protection locked="0"/>
    </xf>
    <xf numFmtId="0" fontId="11" fillId="0" borderId="25" xfId="1" applyFont="1" applyBorder="1" applyAlignment="1">
      <alignment vertical="center" wrapText="1" shrinkToFit="1"/>
    </xf>
    <xf numFmtId="38" fontId="21" fillId="0" borderId="19" xfId="2" applyFont="1" applyFill="1" applyBorder="1" applyAlignment="1">
      <alignment horizontal="right" vertical="center"/>
    </xf>
    <xf numFmtId="38" fontId="21" fillId="0" borderId="26" xfId="2" applyFont="1" applyFill="1" applyBorder="1" applyAlignment="1">
      <alignment horizontal="right" vertical="center"/>
    </xf>
    <xf numFmtId="0" fontId="20" fillId="0" borderId="27" xfId="4" applyFont="1" applyBorder="1" applyAlignment="1">
      <alignment horizontal="center" vertical="center" shrinkToFit="1"/>
    </xf>
    <xf numFmtId="38" fontId="20" fillId="0" borderId="28" xfId="5" applyFont="1" applyFill="1" applyBorder="1" applyAlignment="1">
      <alignment horizontal="center"/>
    </xf>
    <xf numFmtId="0" fontId="20" fillId="0" borderId="29" xfId="4" applyFont="1" applyBorder="1" applyAlignment="1">
      <alignment horizontal="center" vertical="center" shrinkToFit="1"/>
    </xf>
    <xf numFmtId="0" fontId="14" fillId="0" borderId="29" xfId="4" applyFont="1" applyBorder="1" applyAlignment="1">
      <alignment horizontal="center" vertical="center" shrinkToFit="1"/>
    </xf>
    <xf numFmtId="0" fontId="14" fillId="0" borderId="30" xfId="4" applyFont="1" applyBorder="1" applyAlignment="1">
      <alignment horizontal="center" vertical="center" shrinkToFit="1"/>
    </xf>
    <xf numFmtId="38" fontId="14" fillId="0" borderId="29" xfId="2" applyFont="1" applyFill="1" applyBorder="1" applyAlignment="1">
      <alignment vertical="center" shrinkToFit="1"/>
    </xf>
    <xf numFmtId="38" fontId="14" fillId="0" borderId="30" xfId="2" applyFont="1" applyFill="1" applyBorder="1" applyAlignment="1" applyProtection="1">
      <alignment vertical="center" shrinkToFit="1"/>
      <protection locked="0"/>
    </xf>
    <xf numFmtId="0" fontId="11" fillId="0" borderId="31" xfId="4" applyBorder="1" applyAlignment="1" applyProtection="1">
      <alignment vertical="center" wrapText="1" shrinkToFit="1"/>
      <protection locked="0"/>
    </xf>
    <xf numFmtId="0" fontId="11" fillId="0" borderId="32" xfId="1" applyFont="1" applyBorder="1" applyAlignment="1">
      <alignment vertical="center" wrapText="1" shrinkToFit="1"/>
    </xf>
    <xf numFmtId="38" fontId="21" fillId="0" borderId="30" xfId="2" applyFont="1" applyFill="1" applyBorder="1" applyAlignment="1">
      <alignment horizontal="right" vertical="center"/>
    </xf>
    <xf numFmtId="38" fontId="21" fillId="0" borderId="33" xfId="2" applyFont="1" applyFill="1" applyBorder="1" applyAlignment="1">
      <alignment horizontal="right" vertical="center"/>
    </xf>
    <xf numFmtId="38" fontId="20" fillId="0" borderId="28" xfId="5" applyFont="1" applyFill="1" applyBorder="1" applyAlignment="1">
      <alignment horizontal="center" vertical="center"/>
    </xf>
    <xf numFmtId="38" fontId="14" fillId="0" borderId="29" xfId="2" applyFont="1" applyFill="1" applyBorder="1" applyAlignment="1" applyProtection="1">
      <alignment vertical="center" shrinkToFit="1"/>
      <protection locked="0"/>
    </xf>
    <xf numFmtId="0" fontId="11" fillId="0" borderId="31" xfId="4" applyBorder="1" applyProtection="1">
      <alignment vertical="center"/>
      <protection locked="0"/>
    </xf>
    <xf numFmtId="0" fontId="11" fillId="0" borderId="32" xfId="4" applyBorder="1" applyAlignment="1" applyProtection="1">
      <alignment vertical="center" shrinkToFit="1"/>
      <protection locked="0"/>
    </xf>
    <xf numFmtId="38" fontId="21" fillId="0" borderId="29" xfId="2" applyFont="1" applyFill="1" applyBorder="1" applyAlignment="1">
      <alignment horizontal="right" vertical="center"/>
    </xf>
    <xf numFmtId="38" fontId="21" fillId="0" borderId="34" xfId="2" applyFont="1" applyFill="1" applyBorder="1" applyAlignment="1">
      <alignment horizontal="right" vertical="center"/>
    </xf>
    <xf numFmtId="0" fontId="20" fillId="0" borderId="35" xfId="4" applyFont="1" applyBorder="1" applyAlignment="1">
      <alignment horizontal="center" vertical="center" shrinkToFit="1"/>
    </xf>
    <xf numFmtId="38" fontId="20" fillId="0" borderId="36" xfId="5" applyFont="1" applyFill="1" applyBorder="1" applyAlignment="1">
      <alignment horizontal="center" vertical="center"/>
    </xf>
    <xf numFmtId="0" fontId="20" fillId="0" borderId="37" xfId="4" applyFont="1" applyBorder="1" applyAlignment="1">
      <alignment horizontal="center" vertical="center" shrinkToFit="1"/>
    </xf>
    <xf numFmtId="0" fontId="14" fillId="0" borderId="37" xfId="4" applyFont="1" applyBorder="1" applyAlignment="1">
      <alignment horizontal="center" vertical="center" shrinkToFit="1"/>
    </xf>
    <xf numFmtId="38" fontId="14" fillId="0" borderId="37" xfId="2" applyFont="1" applyFill="1" applyBorder="1" applyAlignment="1">
      <alignment vertical="center" shrinkToFit="1"/>
    </xf>
    <xf numFmtId="38" fontId="14" fillId="0" borderId="37" xfId="2" applyFont="1" applyFill="1" applyBorder="1" applyAlignment="1" applyProtection="1">
      <alignment vertical="center" shrinkToFit="1"/>
      <protection locked="0"/>
    </xf>
    <xf numFmtId="0" fontId="11" fillId="0" borderId="38" xfId="4" applyBorder="1" applyProtection="1">
      <alignment vertical="center"/>
      <protection locked="0"/>
    </xf>
    <xf numFmtId="0" fontId="11" fillId="0" borderId="39" xfId="4" applyBorder="1" applyAlignment="1" applyProtection="1">
      <alignment vertical="center" shrinkToFit="1"/>
      <protection locked="0"/>
    </xf>
    <xf numFmtId="38" fontId="21" fillId="0" borderId="37" xfId="2" applyFont="1" applyFill="1" applyBorder="1" applyAlignment="1">
      <alignment horizontal="right" vertical="center"/>
    </xf>
    <xf numFmtId="38" fontId="21" fillId="0" borderId="40" xfId="2" applyFont="1" applyFill="1" applyBorder="1" applyAlignment="1">
      <alignment horizontal="right" vertical="center"/>
    </xf>
    <xf numFmtId="38" fontId="21" fillId="0" borderId="23" xfId="2" applyFont="1" applyFill="1" applyBorder="1" applyAlignment="1">
      <alignment horizontal="right" vertical="center"/>
    </xf>
    <xf numFmtId="38" fontId="21" fillId="0" borderId="41" xfId="2" applyFont="1" applyFill="1" applyBorder="1" applyAlignment="1">
      <alignment horizontal="right" vertical="center"/>
    </xf>
    <xf numFmtId="0" fontId="20" fillId="0" borderId="42" xfId="4" applyFont="1" applyBorder="1" applyAlignment="1">
      <alignment horizontal="center" vertical="center" shrinkToFit="1"/>
    </xf>
    <xf numFmtId="0" fontId="20" fillId="0" borderId="43" xfId="4" applyFont="1" applyBorder="1" applyAlignment="1">
      <alignment horizontal="center" vertical="center" shrinkToFit="1"/>
    </xf>
    <xf numFmtId="0" fontId="14" fillId="0" borderId="43" xfId="4" applyFont="1" applyBorder="1" applyAlignment="1">
      <alignment horizontal="center" vertical="center" shrinkToFit="1"/>
    </xf>
    <xf numFmtId="38" fontId="14" fillId="0" borderId="43" xfId="2" applyFont="1" applyFill="1" applyBorder="1" applyAlignment="1" applyProtection="1">
      <alignment vertical="center" shrinkToFit="1"/>
      <protection locked="0"/>
    </xf>
    <xf numFmtId="0" fontId="11" fillId="0" borderId="44" xfId="4" applyBorder="1" applyProtection="1">
      <alignment vertical="center"/>
      <protection locked="0"/>
    </xf>
    <xf numFmtId="0" fontId="11" fillId="0" borderId="45" xfId="4" applyBorder="1" applyAlignment="1" applyProtection="1">
      <alignment vertical="center" shrinkToFit="1"/>
      <protection locked="0"/>
    </xf>
    <xf numFmtId="38" fontId="21" fillId="0" borderId="43" xfId="2" applyFont="1" applyFill="1" applyBorder="1" applyAlignment="1">
      <alignment horizontal="right" vertical="center"/>
    </xf>
    <xf numFmtId="38" fontId="21" fillId="0" borderId="46" xfId="2" applyFont="1" applyFill="1" applyBorder="1" applyAlignment="1">
      <alignment horizontal="right" vertical="center"/>
    </xf>
    <xf numFmtId="0" fontId="11" fillId="0" borderId="31" xfId="4" applyBorder="1" applyAlignment="1" applyProtection="1">
      <alignment horizontal="left" vertical="center" shrinkToFit="1"/>
      <protection locked="0"/>
    </xf>
    <xf numFmtId="0" fontId="11" fillId="0" borderId="32" xfId="4" applyBorder="1" applyAlignment="1" applyProtection="1">
      <alignment horizontal="left" vertical="center" shrinkToFit="1"/>
      <protection locked="0"/>
    </xf>
    <xf numFmtId="38" fontId="20" fillId="0" borderId="28" xfId="5" applyFont="1" applyFill="1" applyBorder="1" applyAlignment="1">
      <alignment horizontal="center"/>
    </xf>
    <xf numFmtId="0" fontId="11" fillId="0" borderId="31" xfId="4" applyBorder="1" applyAlignment="1" applyProtection="1">
      <alignment horizontal="left" vertical="center" wrapText="1" shrinkToFit="1"/>
      <protection locked="0"/>
    </xf>
    <xf numFmtId="0" fontId="11" fillId="0" borderId="32" xfId="1" applyFont="1" applyBorder="1" applyAlignment="1">
      <alignment horizontal="left" vertical="center" wrapText="1" shrinkToFit="1"/>
    </xf>
    <xf numFmtId="38" fontId="21" fillId="0" borderId="29" xfId="2" applyFont="1" applyFill="1" applyBorder="1" applyAlignment="1">
      <alignment horizontal="right" vertical="center" shrinkToFit="1"/>
    </xf>
    <xf numFmtId="38" fontId="21" fillId="0" borderId="34" xfId="2" applyFont="1" applyFill="1" applyBorder="1" applyAlignment="1">
      <alignment horizontal="right" vertical="center" shrinkToFit="1"/>
    </xf>
    <xf numFmtId="38" fontId="21" fillId="0" borderId="37" xfId="2" applyFont="1" applyFill="1" applyBorder="1" applyAlignment="1">
      <alignment horizontal="right" vertical="center" shrinkToFit="1"/>
    </xf>
    <xf numFmtId="38" fontId="21" fillId="0" borderId="40" xfId="2" applyFont="1" applyFill="1" applyBorder="1" applyAlignment="1">
      <alignment horizontal="right" vertical="center" shrinkToFit="1"/>
    </xf>
    <xf numFmtId="38" fontId="20" fillId="0" borderId="19" xfId="5" applyFont="1" applyFill="1" applyBorder="1" applyAlignment="1">
      <alignment horizontal="center"/>
    </xf>
    <xf numFmtId="0" fontId="11" fillId="0" borderId="24" xfId="4" applyBorder="1" applyProtection="1">
      <alignment vertical="center"/>
      <protection locked="0"/>
    </xf>
    <xf numFmtId="0" fontId="11" fillId="0" borderId="25" xfId="4" applyBorder="1" applyAlignment="1" applyProtection="1">
      <alignment vertical="center" shrinkToFit="1"/>
      <protection locked="0"/>
    </xf>
    <xf numFmtId="0" fontId="11" fillId="0" borderId="32" xfId="4" applyBorder="1" applyAlignment="1" applyProtection="1">
      <alignment vertical="center" wrapText="1" shrinkToFit="1"/>
      <protection locked="0"/>
    </xf>
    <xf numFmtId="38" fontId="21" fillId="0" borderId="30" xfId="2" applyFont="1" applyFill="1" applyBorder="1" applyAlignment="1">
      <alignment horizontal="right" vertical="center" shrinkToFit="1"/>
    </xf>
    <xf numFmtId="38" fontId="21" fillId="0" borderId="33" xfId="2" applyFont="1" applyFill="1" applyBorder="1" applyAlignment="1">
      <alignment horizontal="right" vertical="center" shrinkToFit="1"/>
    </xf>
    <xf numFmtId="38" fontId="21" fillId="0" borderId="40" xfId="2" quotePrefix="1" applyFont="1" applyFill="1" applyBorder="1" applyAlignment="1">
      <alignment horizontal="right" vertical="center" shrinkToFit="1"/>
    </xf>
    <xf numFmtId="0" fontId="11" fillId="0" borderId="24" xfId="4" applyBorder="1" applyAlignment="1" applyProtection="1">
      <alignment horizontal="left" vertical="center" shrinkToFit="1"/>
      <protection locked="0"/>
    </xf>
    <xf numFmtId="0" fontId="11" fillId="0" borderId="25" xfId="4" applyBorder="1" applyAlignment="1" applyProtection="1">
      <alignment horizontal="left" vertical="center" shrinkToFit="1"/>
      <protection locked="0"/>
    </xf>
    <xf numFmtId="0" fontId="11" fillId="0" borderId="31" xfId="4" applyBorder="1" applyAlignment="1" applyProtection="1">
      <alignment horizontal="left" vertical="center"/>
      <protection locked="0"/>
    </xf>
    <xf numFmtId="0" fontId="11" fillId="0" borderId="32" xfId="4" applyBorder="1" applyAlignment="1" applyProtection="1">
      <alignment horizontal="left"/>
      <protection locked="0"/>
    </xf>
    <xf numFmtId="38" fontId="20" fillId="0" borderId="28" xfId="5" applyFont="1" applyFill="1" applyBorder="1" applyAlignment="1">
      <alignment horizontal="center" vertical="top"/>
    </xf>
    <xf numFmtId="0" fontId="11" fillId="0" borderId="47" xfId="4" applyBorder="1" applyAlignment="1" applyProtection="1">
      <alignment vertical="center" wrapText="1" shrinkToFit="1"/>
      <protection locked="0"/>
    </xf>
    <xf numFmtId="0" fontId="11" fillId="0" borderId="48" xfId="1" applyFont="1" applyBorder="1" applyAlignment="1">
      <alignment vertical="center" wrapText="1" shrinkToFit="1"/>
    </xf>
    <xf numFmtId="0" fontId="20" fillId="0" borderId="18" xfId="4" applyFont="1" applyBorder="1" applyAlignment="1">
      <alignment horizontal="center" vertical="center" shrinkToFit="1"/>
    </xf>
    <xf numFmtId="0" fontId="20" fillId="0" borderId="19" xfId="4" applyFont="1" applyBorder="1" applyAlignment="1">
      <alignment horizontal="center" shrinkToFit="1"/>
    </xf>
    <xf numFmtId="38" fontId="14" fillId="0" borderId="19" xfId="2" applyFont="1" applyFill="1" applyBorder="1" applyAlignment="1" applyProtection="1">
      <alignment vertical="center" shrinkToFit="1"/>
      <protection locked="0"/>
    </xf>
    <xf numFmtId="0" fontId="11" fillId="0" borderId="25" xfId="4" applyBorder="1" applyAlignment="1" applyProtection="1">
      <alignment vertical="center" wrapText="1" shrinkToFit="1"/>
      <protection locked="0"/>
    </xf>
    <xf numFmtId="38" fontId="21" fillId="0" borderId="19" xfId="2" applyFont="1" applyFill="1" applyBorder="1" applyAlignment="1">
      <alignment horizontal="right" vertical="center" shrinkToFit="1"/>
    </xf>
    <xf numFmtId="38" fontId="21" fillId="0" borderId="26" xfId="2" applyFont="1" applyFill="1" applyBorder="1" applyAlignment="1">
      <alignment horizontal="right" vertical="center" shrinkToFit="1"/>
    </xf>
    <xf numFmtId="38" fontId="20" fillId="0" borderId="28" xfId="1" applyNumberFormat="1" applyFont="1" applyBorder="1" applyAlignment="1">
      <alignment horizontal="center" vertical="center"/>
    </xf>
    <xf numFmtId="0" fontId="20" fillId="0" borderId="29" xfId="4" applyFont="1" applyBorder="1" applyAlignment="1">
      <alignment horizontal="center" vertical="center" wrapText="1"/>
    </xf>
    <xf numFmtId="38" fontId="20" fillId="0" borderId="36" xfId="5" applyFont="1" applyFill="1" applyBorder="1" applyAlignment="1">
      <alignment horizontal="center" vertical="center" shrinkToFit="1"/>
    </xf>
    <xf numFmtId="0" fontId="21" fillId="0" borderId="49" xfId="1" applyFont="1" applyBorder="1" applyAlignment="1">
      <alignment horizontal="center"/>
    </xf>
    <xf numFmtId="38" fontId="20" fillId="0" borderId="50" xfId="5" applyFont="1" applyFill="1" applyBorder="1" applyAlignment="1">
      <alignment horizontal="center"/>
    </xf>
    <xf numFmtId="38" fontId="20" fillId="0" borderId="51" xfId="5" applyFont="1" applyFill="1" applyBorder="1" applyAlignment="1">
      <alignment horizontal="center"/>
    </xf>
    <xf numFmtId="38" fontId="14" fillId="0" borderId="51" xfId="5" applyFont="1" applyFill="1" applyBorder="1" applyAlignment="1">
      <alignment horizontal="center"/>
    </xf>
    <xf numFmtId="38" fontId="14" fillId="0" borderId="51" xfId="5" applyFont="1" applyFill="1" applyBorder="1" applyAlignment="1">
      <alignment horizontal="center"/>
    </xf>
    <xf numFmtId="38" fontId="14" fillId="0" borderId="51" xfId="2" applyFont="1" applyFill="1" applyBorder="1" applyAlignment="1">
      <alignment horizontal="right"/>
    </xf>
    <xf numFmtId="0" fontId="20" fillId="0" borderId="52" xfId="1" applyFont="1" applyBorder="1" applyAlignment="1" applyProtection="1">
      <alignment horizontal="center"/>
      <protection locked="0"/>
    </xf>
    <xf numFmtId="0" fontId="20" fillId="0" borderId="53" xfId="1" applyFont="1" applyBorder="1" applyAlignment="1" applyProtection="1">
      <alignment horizontal="center"/>
      <protection locked="0"/>
    </xf>
    <xf numFmtId="38" fontId="21" fillId="0" borderId="51" xfId="2" applyFont="1" applyFill="1" applyBorder="1" applyAlignment="1"/>
    <xf numFmtId="38" fontId="21" fillId="0" borderId="54" xfId="2" applyFont="1" applyFill="1" applyBorder="1" applyAlignment="1"/>
    <xf numFmtId="0" fontId="11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55" fontId="14" fillId="0" borderId="0" xfId="1" applyNumberFormat="1" applyFont="1" applyAlignment="1">
      <alignment horizontal="right" vertical="center"/>
    </xf>
    <xf numFmtId="180" fontId="14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center" vertical="center" shrinkToFit="1"/>
    </xf>
    <xf numFmtId="0" fontId="11" fillId="3" borderId="0" xfId="1" applyFont="1" applyFill="1">
      <alignment vertical="center"/>
    </xf>
    <xf numFmtId="0" fontId="22" fillId="0" borderId="0" xfId="1" applyFont="1" applyAlignment="1">
      <alignment horizontal="center" vertical="center"/>
    </xf>
    <xf numFmtId="0" fontId="14" fillId="0" borderId="0" xfId="4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4">
      <alignment vertical="center"/>
    </xf>
    <xf numFmtId="179" fontId="14" fillId="0" borderId="0" xfId="2" applyNumberFormat="1" applyFont="1" applyBorder="1" applyAlignment="1">
      <alignment horizontal="right"/>
    </xf>
    <xf numFmtId="38" fontId="11" fillId="0" borderId="0" xfId="1" applyNumberFormat="1" applyFont="1" applyAlignment="1">
      <alignment horizontal="center"/>
    </xf>
    <xf numFmtId="38" fontId="14" fillId="0" borderId="0" xfId="3" applyFont="1" applyFill="1" applyBorder="1" applyAlignment="1">
      <alignment horizontal="center"/>
    </xf>
    <xf numFmtId="0" fontId="11" fillId="0" borderId="0" xfId="6" applyAlignment="1">
      <alignment vertical="center"/>
    </xf>
    <xf numFmtId="0" fontId="14" fillId="0" borderId="0" xfId="6" applyFont="1" applyAlignment="1">
      <alignment horizontal="center"/>
    </xf>
    <xf numFmtId="179" fontId="14" fillId="0" borderId="0" xfId="2" applyNumberFormat="1" applyFont="1" applyFill="1" applyBorder="1" applyAlignment="1">
      <alignment horizontal="right" shrinkToFit="1"/>
    </xf>
    <xf numFmtId="0" fontId="11" fillId="0" borderId="0" xfId="1" applyFont="1" applyAlignment="1">
      <alignment horizontal="left" shrinkToFit="1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8" fillId="0" borderId="0" xfId="4" applyFont="1" applyAlignment="1"/>
    <xf numFmtId="0" fontId="8" fillId="0" borderId="0" xfId="4" applyFont="1">
      <alignment vertical="center"/>
    </xf>
    <xf numFmtId="0" fontId="16" fillId="0" borderId="0" xfId="1" applyFont="1">
      <alignment vertical="center"/>
    </xf>
    <xf numFmtId="0" fontId="22" fillId="0" borderId="0" xfId="1" applyFont="1">
      <alignment vertical="center"/>
    </xf>
    <xf numFmtId="0" fontId="22" fillId="0" borderId="0" xfId="1" applyFont="1" applyAlignment="1">
      <alignment horizontal="center"/>
    </xf>
  </cellXfs>
  <cellStyles count="7">
    <cellStyle name="桁区切り 2" xfId="2" xr:uid="{621D59FD-0C95-4F07-9A7D-D644E1A4776D}"/>
    <cellStyle name="桁区切り 2 2" xfId="3" xr:uid="{9E60AB5B-E732-4F7A-9743-3490D0F488FA}"/>
    <cellStyle name="桁区切り 3" xfId="5" xr:uid="{FA9008F7-40C1-4F84-AA12-95E6D1FC3A78}"/>
    <cellStyle name="標準" xfId="0" builtinId="0"/>
    <cellStyle name="標準 2" xfId="1" xr:uid="{D42AE6A0-C078-4A8D-9E5C-7F3279A63B61}"/>
    <cellStyle name="標準 2 2" xfId="6" xr:uid="{D8E7E572-7273-4D6F-867D-DA85F4D7EAB7}"/>
    <cellStyle name="標準 5" xfId="4" xr:uid="{55BA4D3A-ED27-49AF-8FBC-25D3C224E8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52667</xdr:colOff>
      <xdr:row>3</xdr:row>
      <xdr:rowOff>0</xdr:rowOff>
    </xdr:from>
    <xdr:to>
      <xdr:col>13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3EC32A7-C021-4148-814A-4ED631D0B487}"/>
            </a:ext>
          </a:extLst>
        </xdr:cNvPr>
        <xdr:cNvCxnSpPr/>
      </xdr:nvCxnSpPr>
      <xdr:spPr>
        <a:xfrm>
          <a:off x="9352877" y="990600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52667</xdr:colOff>
      <xdr:row>5</xdr:row>
      <xdr:rowOff>4804</xdr:rowOff>
    </xdr:from>
    <xdr:to>
      <xdr:col>13</xdr:col>
      <xdr:colOff>0</xdr:colOff>
      <xdr:row>5</xdr:row>
      <xdr:rowOff>4804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39D6AD2-E2EB-42C3-AC01-0BB8A8EC5ED1}"/>
            </a:ext>
          </a:extLst>
        </xdr:cNvPr>
        <xdr:cNvCxnSpPr/>
      </xdr:nvCxnSpPr>
      <xdr:spPr>
        <a:xfrm>
          <a:off x="9352877" y="1606909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43140</xdr:colOff>
      <xdr:row>5</xdr:row>
      <xdr:rowOff>353143</xdr:rowOff>
    </xdr:from>
    <xdr:to>
      <xdr:col>13</xdr:col>
      <xdr:colOff>0</xdr:colOff>
      <xdr:row>5</xdr:row>
      <xdr:rowOff>353143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A713C19-5616-4F99-962E-DCF429ABDDD0}"/>
            </a:ext>
          </a:extLst>
        </xdr:cNvPr>
        <xdr:cNvCxnSpPr/>
      </xdr:nvCxnSpPr>
      <xdr:spPr>
        <a:xfrm>
          <a:off x="9341445" y="1907623"/>
          <a:ext cx="366018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41767</xdr:colOff>
      <xdr:row>6</xdr:row>
      <xdr:rowOff>293271</xdr:rowOff>
    </xdr:from>
    <xdr:to>
      <xdr:col>12</xdr:col>
      <xdr:colOff>883091</xdr:colOff>
      <xdr:row>6</xdr:row>
      <xdr:rowOff>293271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83EBE20-CC37-4D5B-9438-27011F818FF4}"/>
            </a:ext>
          </a:extLst>
        </xdr:cNvPr>
        <xdr:cNvCxnSpPr/>
      </xdr:nvCxnSpPr>
      <xdr:spPr>
        <a:xfrm>
          <a:off x="9338167" y="2194461"/>
          <a:ext cx="366262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FCC8F3BF-C372-4519-8F75-AC31D6ED4EA4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BF2874FB-0CB4-4652-9241-738D803D78F3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15421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20B04401-9B49-4726-B5CB-B9B199C63386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FC142933-FC0C-4D2F-9835-39F3A00B395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20138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D1C5F162-E50B-49C9-8503-6E3A184BEBD3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4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D9DB99C6-B7F8-46F6-8C18-835F493F08FC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DD40D00A-6385-4D48-99B7-57298B768E90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21566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24F3DBB9-5C3A-4178-96D4-5F93E1FD049A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15421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A480827C-7148-4341-8807-3D9B6064E1DE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22564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CB815F1F-EA82-485C-B195-6243F7950E2C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22564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ABB9A865-0231-413E-88F5-F0D08E0A66CE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55296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C7976FD7-9B3B-443F-9747-AD8D424C332B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18" name="Text Box 11">
          <a:extLst>
            <a:ext uri="{FF2B5EF4-FFF2-40B4-BE49-F238E27FC236}">
              <a16:creationId xmlns:a16="http://schemas.microsoft.com/office/drawing/2014/main" id="{04C36E94-5ED4-4CEE-9F8F-CB05A60A8123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57677</xdr:rowOff>
    </xdr:to>
    <xdr:sp macro="" textlink="">
      <xdr:nvSpPr>
        <xdr:cNvPr id="19" name="Text Box 12">
          <a:extLst>
            <a:ext uri="{FF2B5EF4-FFF2-40B4-BE49-F238E27FC236}">
              <a16:creationId xmlns:a16="http://schemas.microsoft.com/office/drawing/2014/main" id="{24322E77-7633-464B-B755-4F4FB34CD0A4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20" name="Text Box 13">
          <a:extLst>
            <a:ext uri="{FF2B5EF4-FFF2-40B4-BE49-F238E27FC236}">
              <a16:creationId xmlns:a16="http://schemas.microsoft.com/office/drawing/2014/main" id="{8379471D-0FFB-43EE-9BFB-51B922628A58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246062</xdr:colOff>
      <xdr:row>50</xdr:row>
      <xdr:rowOff>22389</xdr:rowOff>
    </xdr:to>
    <xdr:sp macro="" textlink="">
      <xdr:nvSpPr>
        <xdr:cNvPr id="21" name="Text Box 14">
          <a:extLst>
            <a:ext uri="{FF2B5EF4-FFF2-40B4-BE49-F238E27FC236}">
              <a16:creationId xmlns:a16="http://schemas.microsoft.com/office/drawing/2014/main" id="{DEE4276D-AAD1-4ADA-A39E-50A814B09A9E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2" cy="277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9A7B3A6C-DB1E-4957-AF33-985A74296E92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54298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B428DEFF-25ED-4E64-B881-EF9AAC5765AA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54297</xdr:rowOff>
    </xdr:to>
    <xdr:sp macro="" textlink="">
      <xdr:nvSpPr>
        <xdr:cNvPr id="24" name="Text Box 17">
          <a:extLst>
            <a:ext uri="{FF2B5EF4-FFF2-40B4-BE49-F238E27FC236}">
              <a16:creationId xmlns:a16="http://schemas.microsoft.com/office/drawing/2014/main" id="{9146EB45-8A44-4447-A99B-70DCDE1F126F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57677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EED4C575-31A6-42A5-9070-230D0458225D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55295</xdr:rowOff>
    </xdr:to>
    <xdr:sp macro="" textlink="">
      <xdr:nvSpPr>
        <xdr:cNvPr id="26" name="Text Box 19">
          <a:extLst>
            <a:ext uri="{FF2B5EF4-FFF2-40B4-BE49-F238E27FC236}">
              <a16:creationId xmlns:a16="http://schemas.microsoft.com/office/drawing/2014/main" id="{EC9CAFF8-C6F4-495C-97C5-EF0976F3C6DA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55295</xdr:rowOff>
    </xdr:to>
    <xdr:sp macro="" textlink="">
      <xdr:nvSpPr>
        <xdr:cNvPr id="27" name="Text Box 20">
          <a:extLst>
            <a:ext uri="{FF2B5EF4-FFF2-40B4-BE49-F238E27FC236}">
              <a16:creationId xmlns:a16="http://schemas.microsoft.com/office/drawing/2014/main" id="{2591437C-4266-435C-9018-63BA14B32468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72913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23F4E3B0-9C5F-4EA0-B4FA-AD9AEAF945B6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168C5C60-70EE-45B8-AFB9-F718AE8F6702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56244</xdr:rowOff>
    </xdr:to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6A7C23C9-3554-40DC-AE3A-994EA4C948DF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C01138D0-34C7-4342-B701-6DE199F06A1F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38101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54E87857-D53A-42B1-8471-5EFD6DC9F0B7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7EE298F7-7480-4CDD-BA8D-CE3CDA9DC0A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54770</xdr:rowOff>
    </xdr:to>
    <xdr:sp macro="" textlink="">
      <xdr:nvSpPr>
        <xdr:cNvPr id="34" name="Text Box 16">
          <a:extLst>
            <a:ext uri="{FF2B5EF4-FFF2-40B4-BE49-F238E27FC236}">
              <a16:creationId xmlns:a16="http://schemas.microsoft.com/office/drawing/2014/main" id="{D4874B4E-0E34-4E82-B2B4-DDF2268D3B29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54769</xdr:rowOff>
    </xdr:to>
    <xdr:sp macro="" textlink="">
      <xdr:nvSpPr>
        <xdr:cNvPr id="35" name="Text Box 17">
          <a:extLst>
            <a:ext uri="{FF2B5EF4-FFF2-40B4-BE49-F238E27FC236}">
              <a16:creationId xmlns:a16="http://schemas.microsoft.com/office/drawing/2014/main" id="{AA8E7F8C-8744-46CA-933A-D82E8B2E8A3E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56244</xdr:rowOff>
    </xdr:to>
    <xdr:sp macro="" textlink="">
      <xdr:nvSpPr>
        <xdr:cNvPr id="36" name="Text Box 18">
          <a:extLst>
            <a:ext uri="{FF2B5EF4-FFF2-40B4-BE49-F238E27FC236}">
              <a16:creationId xmlns:a16="http://schemas.microsoft.com/office/drawing/2014/main" id="{2BB690D7-5091-4162-ABE5-1E6FEA7D2844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72912</xdr:rowOff>
    </xdr:to>
    <xdr:sp macro="" textlink="">
      <xdr:nvSpPr>
        <xdr:cNvPr id="37" name="Text Box 19">
          <a:extLst>
            <a:ext uri="{FF2B5EF4-FFF2-40B4-BE49-F238E27FC236}">
              <a16:creationId xmlns:a16="http://schemas.microsoft.com/office/drawing/2014/main" id="{0ED89046-1B34-477B-A5ED-BDCBFB705387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72912</xdr:rowOff>
    </xdr:to>
    <xdr:sp macro="" textlink="">
      <xdr:nvSpPr>
        <xdr:cNvPr id="38" name="Text Box 20">
          <a:extLst>
            <a:ext uri="{FF2B5EF4-FFF2-40B4-BE49-F238E27FC236}">
              <a16:creationId xmlns:a16="http://schemas.microsoft.com/office/drawing/2014/main" id="{9FFF7C1E-478E-4C37-8506-EADB2C3B86DA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76914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5403526F-15B8-4881-8B0A-54E106C4FAB1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5FDBD0EB-E646-4D8F-92C6-E9FC9D411115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60245</xdr:rowOff>
    </xdr:to>
    <xdr:sp macro="" textlink="">
      <xdr:nvSpPr>
        <xdr:cNvPr id="41" name="Text Box 12">
          <a:extLst>
            <a:ext uri="{FF2B5EF4-FFF2-40B4-BE49-F238E27FC236}">
              <a16:creationId xmlns:a16="http://schemas.microsoft.com/office/drawing/2014/main" id="{87BA2CFB-71D2-4FA8-B745-210DABF91EC9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42" name="Text Box 13">
          <a:extLst>
            <a:ext uri="{FF2B5EF4-FFF2-40B4-BE49-F238E27FC236}">
              <a16:creationId xmlns:a16="http://schemas.microsoft.com/office/drawing/2014/main" id="{900FF0F3-A478-48D7-AA81-CE4627E5FB97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23</xdr:col>
      <xdr:colOff>114299</xdr:colOff>
      <xdr:row>54</xdr:row>
      <xdr:rowOff>60245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F564B1F2-F833-4727-9A9D-AF287F1A5CBB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419099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C1577D92-D701-4011-965A-EBC16D2FBD3B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76914</xdr:rowOff>
    </xdr:to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9552783C-9C67-40F4-9D53-E784C804DEFF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76913</xdr:rowOff>
    </xdr:to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0243D485-DE6C-4AE5-92E7-A4EA4C9D1F5D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53</xdr:row>
      <xdr:rowOff>0</xdr:rowOff>
    </xdr:from>
    <xdr:to>
      <xdr:col>11</xdr:col>
      <xdr:colOff>609600</xdr:colOff>
      <xdr:row>54</xdr:row>
      <xdr:rowOff>60245</xdr:rowOff>
    </xdr:to>
    <xdr:sp macro="" textlink="">
      <xdr:nvSpPr>
        <xdr:cNvPr id="47" name="Text Box 18">
          <a:extLst>
            <a:ext uri="{FF2B5EF4-FFF2-40B4-BE49-F238E27FC236}">
              <a16:creationId xmlns:a16="http://schemas.microsoft.com/office/drawing/2014/main" id="{8ADE7713-6862-4E2A-92D2-A47CE402FEAB}"/>
            </a:ext>
          </a:extLst>
        </xdr:cNvPr>
        <xdr:cNvSpPr txBox="1">
          <a:spLocks noChangeArrowheads="1"/>
        </xdr:cNvSpPr>
      </xdr:nvSpPr>
      <xdr:spPr bwMode="auto">
        <a:xfrm>
          <a:off x="11896725" y="165925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76913</xdr:rowOff>
    </xdr:to>
    <xdr:sp macro="" textlink="">
      <xdr:nvSpPr>
        <xdr:cNvPr id="48" name="Text Box 19">
          <a:extLst>
            <a:ext uri="{FF2B5EF4-FFF2-40B4-BE49-F238E27FC236}">
              <a16:creationId xmlns:a16="http://schemas.microsoft.com/office/drawing/2014/main" id="{23CF6020-F24D-4281-A0A6-11D4632BEAD5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76913</xdr:rowOff>
    </xdr:to>
    <xdr:sp macro="" textlink="">
      <xdr:nvSpPr>
        <xdr:cNvPr id="49" name="Text Box 20">
          <a:extLst>
            <a:ext uri="{FF2B5EF4-FFF2-40B4-BE49-F238E27FC236}">
              <a16:creationId xmlns:a16="http://schemas.microsoft.com/office/drawing/2014/main" id="{3EFB4047-3C68-45CA-BC48-6D8490E705EA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55223</xdr:rowOff>
    </xdr:to>
    <xdr:sp macro="" textlink="">
      <xdr:nvSpPr>
        <xdr:cNvPr id="50" name="Text Box 10">
          <a:extLst>
            <a:ext uri="{FF2B5EF4-FFF2-40B4-BE49-F238E27FC236}">
              <a16:creationId xmlns:a16="http://schemas.microsoft.com/office/drawing/2014/main" id="{6B342F91-F74F-48C3-9B2C-CE5390BBEC15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55222</xdr:rowOff>
    </xdr:to>
    <xdr:sp macro="" textlink="">
      <xdr:nvSpPr>
        <xdr:cNvPr id="51" name="Text Box 11">
          <a:extLst>
            <a:ext uri="{FF2B5EF4-FFF2-40B4-BE49-F238E27FC236}">
              <a16:creationId xmlns:a16="http://schemas.microsoft.com/office/drawing/2014/main" id="{0EB110BB-1464-4EDD-AA01-D9B11DA8E52C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17599</xdr:rowOff>
    </xdr:to>
    <xdr:sp macro="" textlink="">
      <xdr:nvSpPr>
        <xdr:cNvPr id="52" name="Text Box 12">
          <a:extLst>
            <a:ext uri="{FF2B5EF4-FFF2-40B4-BE49-F238E27FC236}">
              <a16:creationId xmlns:a16="http://schemas.microsoft.com/office/drawing/2014/main" id="{D804DA4E-8EA4-4824-8F05-0969C5EC9B7F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55222</xdr:rowOff>
    </xdr:to>
    <xdr:sp macro="" textlink="">
      <xdr:nvSpPr>
        <xdr:cNvPr id="53" name="Text Box 13">
          <a:extLst>
            <a:ext uri="{FF2B5EF4-FFF2-40B4-BE49-F238E27FC236}">
              <a16:creationId xmlns:a16="http://schemas.microsoft.com/office/drawing/2014/main" id="{4DA957B8-882A-4088-A727-06940E6855FD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23</xdr:col>
      <xdr:colOff>114299</xdr:colOff>
      <xdr:row>54</xdr:row>
      <xdr:rowOff>17599</xdr:rowOff>
    </xdr:to>
    <xdr:sp macro="" textlink="">
      <xdr:nvSpPr>
        <xdr:cNvPr id="54" name="Text Box 14">
          <a:extLst>
            <a:ext uri="{FF2B5EF4-FFF2-40B4-BE49-F238E27FC236}">
              <a16:creationId xmlns:a16="http://schemas.microsoft.com/office/drawing/2014/main" id="{F1B9B085-44C2-453E-9C33-8028423A8761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419099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55223</xdr:rowOff>
    </xdr:to>
    <xdr:sp macro="" textlink="">
      <xdr:nvSpPr>
        <xdr:cNvPr id="55" name="Text Box 16">
          <a:extLst>
            <a:ext uri="{FF2B5EF4-FFF2-40B4-BE49-F238E27FC236}">
              <a16:creationId xmlns:a16="http://schemas.microsoft.com/office/drawing/2014/main" id="{BFFCB186-BDA2-4341-8563-BA82D9EAE3E7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55222</xdr:rowOff>
    </xdr:to>
    <xdr:sp macro="" textlink="">
      <xdr:nvSpPr>
        <xdr:cNvPr id="56" name="Text Box 17">
          <a:extLst>
            <a:ext uri="{FF2B5EF4-FFF2-40B4-BE49-F238E27FC236}">
              <a16:creationId xmlns:a16="http://schemas.microsoft.com/office/drawing/2014/main" id="{B741D7A3-40F1-4B7E-A191-C59E5FCC850C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53</xdr:row>
      <xdr:rowOff>0</xdr:rowOff>
    </xdr:from>
    <xdr:to>
      <xdr:col>11</xdr:col>
      <xdr:colOff>609600</xdr:colOff>
      <xdr:row>54</xdr:row>
      <xdr:rowOff>17599</xdr:rowOff>
    </xdr:to>
    <xdr:sp macro="" textlink="">
      <xdr:nvSpPr>
        <xdr:cNvPr id="57" name="Text Box 18">
          <a:extLst>
            <a:ext uri="{FF2B5EF4-FFF2-40B4-BE49-F238E27FC236}">
              <a16:creationId xmlns:a16="http://schemas.microsoft.com/office/drawing/2014/main" id="{745EBC1B-3642-44DF-AF02-699A7B3E2FAC}"/>
            </a:ext>
          </a:extLst>
        </xdr:cNvPr>
        <xdr:cNvSpPr txBox="1">
          <a:spLocks noChangeArrowheads="1"/>
        </xdr:cNvSpPr>
      </xdr:nvSpPr>
      <xdr:spPr bwMode="auto">
        <a:xfrm>
          <a:off x="11896725" y="165925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55222</xdr:rowOff>
    </xdr:to>
    <xdr:sp macro="" textlink="">
      <xdr:nvSpPr>
        <xdr:cNvPr id="58" name="Text Box 19">
          <a:extLst>
            <a:ext uri="{FF2B5EF4-FFF2-40B4-BE49-F238E27FC236}">
              <a16:creationId xmlns:a16="http://schemas.microsoft.com/office/drawing/2014/main" id="{90466044-8C49-49D7-BC29-9901A720850C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55222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055EE19D-7FC6-486B-A51C-5C0D4EB89BD8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816822</xdr:colOff>
      <xdr:row>52</xdr:row>
      <xdr:rowOff>75879</xdr:rowOff>
    </xdr:from>
    <xdr:to>
      <xdr:col>12</xdr:col>
      <xdr:colOff>749901</xdr:colOff>
      <xdr:row>60</xdr:row>
      <xdr:rowOff>59690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3695FFD7-4CA8-4B73-80A3-496DCE3C0441}"/>
            </a:ext>
          </a:extLst>
        </xdr:cNvPr>
        <xdr:cNvGrpSpPr>
          <a:grpSpLocks noChangeAspect="1"/>
        </xdr:cNvGrpSpPr>
      </xdr:nvGrpSpPr>
      <xdr:grpSpPr>
        <a:xfrm>
          <a:off x="10141525" y="16336415"/>
          <a:ext cx="2837387" cy="1748929"/>
          <a:chOff x="9290130" y="16401930"/>
          <a:chExt cx="2352435" cy="1403007"/>
        </a:xfrm>
      </xdr:grpSpPr>
      <xdr:sp macro="" textlink="">
        <xdr:nvSpPr>
          <xdr:cNvPr id="61" name="正方形/長方形 60">
            <a:extLst>
              <a:ext uri="{FF2B5EF4-FFF2-40B4-BE49-F238E27FC236}">
                <a16:creationId xmlns:a16="http://schemas.microsoft.com/office/drawing/2014/main" id="{F91909F3-6D1D-7B08-B787-A21FCD04DE60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07514C61-C888-DEA0-0941-DCFFDDF2EE27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直線コネクタ 62">
            <a:extLst>
              <a:ext uri="{FF2B5EF4-FFF2-40B4-BE49-F238E27FC236}">
                <a16:creationId xmlns:a16="http://schemas.microsoft.com/office/drawing/2014/main" id="{88A2BE14-1772-DDF8-D590-1ADB7F73CF89}"/>
              </a:ext>
            </a:extLst>
          </xdr:cNvPr>
          <xdr:cNvCxnSpPr>
            <a:stCxn id="61" idx="0"/>
            <a:endCxn id="61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3813D100-0C5E-0594-16F4-CAA4A436EA95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A06F21C7-3282-90C4-99A8-4A6D1CEDBAD7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22565</xdr:rowOff>
    </xdr:to>
    <xdr:sp macro="" textlink="">
      <xdr:nvSpPr>
        <xdr:cNvPr id="66" name="Text Box 10">
          <a:extLst>
            <a:ext uri="{FF2B5EF4-FFF2-40B4-BE49-F238E27FC236}">
              <a16:creationId xmlns:a16="http://schemas.microsoft.com/office/drawing/2014/main" id="{B0056F5C-1702-43D6-8F60-63649CD0E1F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67" name="Text Box 11">
          <a:extLst>
            <a:ext uri="{FF2B5EF4-FFF2-40B4-BE49-F238E27FC236}">
              <a16:creationId xmlns:a16="http://schemas.microsoft.com/office/drawing/2014/main" id="{4DAD2564-582F-4E26-8910-2A12C5578DC8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15421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CE482A21-063E-4407-93CF-D82D61A56CCF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69" name="Text Box 13">
          <a:extLst>
            <a:ext uri="{FF2B5EF4-FFF2-40B4-BE49-F238E27FC236}">
              <a16:creationId xmlns:a16="http://schemas.microsoft.com/office/drawing/2014/main" id="{467EF545-FC48-4A7B-B773-94C89CEF7D57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20138</xdr:rowOff>
    </xdr:to>
    <xdr:sp macro="" textlink="">
      <xdr:nvSpPr>
        <xdr:cNvPr id="70" name="Text Box 14">
          <a:extLst>
            <a:ext uri="{FF2B5EF4-FFF2-40B4-BE49-F238E27FC236}">
              <a16:creationId xmlns:a16="http://schemas.microsoft.com/office/drawing/2014/main" id="{CDC8D03D-C843-4734-8782-BD7BFFDA995B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4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22564</xdr:rowOff>
    </xdr:to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0B013CF8-11C5-443E-B6E8-E82276E1DA7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21567</xdr:rowOff>
    </xdr:to>
    <xdr:sp macro="" textlink="">
      <xdr:nvSpPr>
        <xdr:cNvPr id="72" name="Text Box 16">
          <a:extLst>
            <a:ext uri="{FF2B5EF4-FFF2-40B4-BE49-F238E27FC236}">
              <a16:creationId xmlns:a16="http://schemas.microsoft.com/office/drawing/2014/main" id="{2475187B-8B0C-4666-AD98-DDEE16C9F9DB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21566</xdr:rowOff>
    </xdr:to>
    <xdr:sp macro="" textlink="">
      <xdr:nvSpPr>
        <xdr:cNvPr id="73" name="Text Box 17">
          <a:extLst>
            <a:ext uri="{FF2B5EF4-FFF2-40B4-BE49-F238E27FC236}">
              <a16:creationId xmlns:a16="http://schemas.microsoft.com/office/drawing/2014/main" id="{256A26B0-A6E5-4E8E-A65C-35412E9A7526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15421</xdr:rowOff>
    </xdr:to>
    <xdr:sp macro="" textlink="">
      <xdr:nvSpPr>
        <xdr:cNvPr id="74" name="Text Box 18">
          <a:extLst>
            <a:ext uri="{FF2B5EF4-FFF2-40B4-BE49-F238E27FC236}">
              <a16:creationId xmlns:a16="http://schemas.microsoft.com/office/drawing/2014/main" id="{60D7DBF8-FAA1-4CF6-A3C9-66E274230446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22564</xdr:rowOff>
    </xdr:to>
    <xdr:sp macro="" textlink="">
      <xdr:nvSpPr>
        <xdr:cNvPr id="75" name="Text Box 19">
          <a:extLst>
            <a:ext uri="{FF2B5EF4-FFF2-40B4-BE49-F238E27FC236}">
              <a16:creationId xmlns:a16="http://schemas.microsoft.com/office/drawing/2014/main" id="{9F44503E-B167-4350-9E0F-30FD898D44ED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22564</xdr:rowOff>
    </xdr:to>
    <xdr:sp macro="" textlink="">
      <xdr:nvSpPr>
        <xdr:cNvPr id="76" name="Text Box 20">
          <a:extLst>
            <a:ext uri="{FF2B5EF4-FFF2-40B4-BE49-F238E27FC236}">
              <a16:creationId xmlns:a16="http://schemas.microsoft.com/office/drawing/2014/main" id="{B09F9E89-EDB6-4486-AD8F-2023AD8D3619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55296</xdr:rowOff>
    </xdr:to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C2A267E9-546A-4C16-9DCD-73947BD62DF4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id="{FB5C4ED8-6A24-4BB9-8EC1-BD4B587BC94B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57677</xdr:rowOff>
    </xdr:to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D627D4FB-2E74-4D7C-BA27-85212BED35D2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C1770168-9247-4D67-81F5-4DA39E8D00C4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246062</xdr:colOff>
      <xdr:row>50</xdr:row>
      <xdr:rowOff>22389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1AC445CA-64E6-4775-BB1F-CF073918F5EB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2" cy="277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55295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8C3FA315-B557-43D6-A9A6-FAC0A665CCA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54298</xdr:rowOff>
    </xdr:to>
    <xdr:sp macro="" textlink="">
      <xdr:nvSpPr>
        <xdr:cNvPr id="83" name="Text Box 16">
          <a:extLst>
            <a:ext uri="{FF2B5EF4-FFF2-40B4-BE49-F238E27FC236}">
              <a16:creationId xmlns:a16="http://schemas.microsoft.com/office/drawing/2014/main" id="{B9C22C4B-3835-43AE-BA9F-B79CDCDB5FE6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54297</xdr:rowOff>
    </xdr:to>
    <xdr:sp macro="" textlink="">
      <xdr:nvSpPr>
        <xdr:cNvPr id="84" name="Text Box 17">
          <a:extLst>
            <a:ext uri="{FF2B5EF4-FFF2-40B4-BE49-F238E27FC236}">
              <a16:creationId xmlns:a16="http://schemas.microsoft.com/office/drawing/2014/main" id="{6ED30420-1E37-4035-8189-557A05F94320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57677</xdr:rowOff>
    </xdr:to>
    <xdr:sp macro="" textlink="">
      <xdr:nvSpPr>
        <xdr:cNvPr id="85" name="Text Box 18">
          <a:extLst>
            <a:ext uri="{FF2B5EF4-FFF2-40B4-BE49-F238E27FC236}">
              <a16:creationId xmlns:a16="http://schemas.microsoft.com/office/drawing/2014/main" id="{2944B107-7822-4185-B73C-D400130BEECD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55295</xdr:rowOff>
    </xdr:to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70A60811-0967-42DD-A425-FAC561E6B857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55295</xdr:rowOff>
    </xdr:to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83CE8348-6A0F-4632-ACC8-089129814E9B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72913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48642941-5029-4567-A577-40492AE3399D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89" name="Text Box 11">
          <a:extLst>
            <a:ext uri="{FF2B5EF4-FFF2-40B4-BE49-F238E27FC236}">
              <a16:creationId xmlns:a16="http://schemas.microsoft.com/office/drawing/2014/main" id="{6182A845-C7A3-4065-A4D9-7F5B796224FD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56244</xdr:rowOff>
    </xdr:to>
    <xdr:sp macro="" textlink="">
      <xdr:nvSpPr>
        <xdr:cNvPr id="90" name="Text Box 12">
          <a:extLst>
            <a:ext uri="{FF2B5EF4-FFF2-40B4-BE49-F238E27FC236}">
              <a16:creationId xmlns:a16="http://schemas.microsoft.com/office/drawing/2014/main" id="{43B7490D-C90B-4C63-BD34-C6AC858C7BAE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91" name="Text Box 13">
          <a:extLst>
            <a:ext uri="{FF2B5EF4-FFF2-40B4-BE49-F238E27FC236}">
              <a16:creationId xmlns:a16="http://schemas.microsoft.com/office/drawing/2014/main" id="{7FCE02F6-B229-4ACA-B419-1D69F79D8BFB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38101</xdr:rowOff>
    </xdr:to>
    <xdr:sp macro="" textlink="">
      <xdr:nvSpPr>
        <xdr:cNvPr id="92" name="Text Box 14">
          <a:extLst>
            <a:ext uri="{FF2B5EF4-FFF2-40B4-BE49-F238E27FC236}">
              <a16:creationId xmlns:a16="http://schemas.microsoft.com/office/drawing/2014/main" id="{9C6F0C65-25C8-4AF1-AC5F-B459C8682DB5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72912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C231C8E4-398F-4493-A84E-FE92E0DE5D24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54770</xdr:rowOff>
    </xdr:to>
    <xdr:sp macro="" textlink="">
      <xdr:nvSpPr>
        <xdr:cNvPr id="94" name="Text Box 16">
          <a:extLst>
            <a:ext uri="{FF2B5EF4-FFF2-40B4-BE49-F238E27FC236}">
              <a16:creationId xmlns:a16="http://schemas.microsoft.com/office/drawing/2014/main" id="{D66DC609-71E7-49B9-81E2-8C74C733195E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54769</xdr:rowOff>
    </xdr:to>
    <xdr:sp macro="" textlink="">
      <xdr:nvSpPr>
        <xdr:cNvPr id="95" name="Text Box 17">
          <a:extLst>
            <a:ext uri="{FF2B5EF4-FFF2-40B4-BE49-F238E27FC236}">
              <a16:creationId xmlns:a16="http://schemas.microsoft.com/office/drawing/2014/main" id="{FB890EFC-DB96-41A6-A282-913C8770C8CA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12</xdr:col>
      <xdr:colOff>609600</xdr:colOff>
      <xdr:row>54</xdr:row>
      <xdr:rowOff>56244</xdr:rowOff>
    </xdr:to>
    <xdr:sp macro="" textlink="">
      <xdr:nvSpPr>
        <xdr:cNvPr id="96" name="Text Box 18">
          <a:extLst>
            <a:ext uri="{FF2B5EF4-FFF2-40B4-BE49-F238E27FC236}">
              <a16:creationId xmlns:a16="http://schemas.microsoft.com/office/drawing/2014/main" id="{8BDF72C1-4F79-440F-BBC6-7FEC2AB54A50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72912</xdr:rowOff>
    </xdr:to>
    <xdr:sp macro="" textlink="">
      <xdr:nvSpPr>
        <xdr:cNvPr id="97" name="Text Box 19">
          <a:extLst>
            <a:ext uri="{FF2B5EF4-FFF2-40B4-BE49-F238E27FC236}">
              <a16:creationId xmlns:a16="http://schemas.microsoft.com/office/drawing/2014/main" id="{32E38C89-8FD2-406A-B79B-6A1014EC28F9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190500</xdr:colOff>
      <xdr:row>53</xdr:row>
      <xdr:rowOff>0</xdr:rowOff>
    </xdr:from>
    <xdr:to>
      <xdr:col>12</xdr:col>
      <xdr:colOff>304800</xdr:colOff>
      <xdr:row>54</xdr:row>
      <xdr:rowOff>72912</xdr:rowOff>
    </xdr:to>
    <xdr:sp macro="" textlink="">
      <xdr:nvSpPr>
        <xdr:cNvPr id="98" name="Text Box 20">
          <a:extLst>
            <a:ext uri="{FF2B5EF4-FFF2-40B4-BE49-F238E27FC236}">
              <a16:creationId xmlns:a16="http://schemas.microsoft.com/office/drawing/2014/main" id="{63A28E0B-7149-4E3A-9500-6F64C8E702F7}"/>
            </a:ext>
          </a:extLst>
        </xdr:cNvPr>
        <xdr:cNvSpPr txBox="1">
          <a:spLocks noChangeArrowheads="1"/>
        </xdr:cNvSpPr>
      </xdr:nvSpPr>
      <xdr:spPr bwMode="auto">
        <a:xfrm>
          <a:off x="12392025" y="165925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76914</xdr:rowOff>
    </xdr:to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3BD31716-0DDF-4D61-A671-018A8312014C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12EC658F-29A2-4818-BC2B-4769D50952A9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60245</xdr:rowOff>
    </xdr:to>
    <xdr:sp macro="" textlink="">
      <xdr:nvSpPr>
        <xdr:cNvPr id="101" name="Text Box 12">
          <a:extLst>
            <a:ext uri="{FF2B5EF4-FFF2-40B4-BE49-F238E27FC236}">
              <a16:creationId xmlns:a16="http://schemas.microsoft.com/office/drawing/2014/main" id="{35F76F58-7307-42FC-8A6F-F2E78ED2F2D6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102" name="Text Box 13">
          <a:extLst>
            <a:ext uri="{FF2B5EF4-FFF2-40B4-BE49-F238E27FC236}">
              <a16:creationId xmlns:a16="http://schemas.microsoft.com/office/drawing/2014/main" id="{3F3955DB-15B7-4C34-A79C-6BF2AB7E031A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23</xdr:col>
      <xdr:colOff>114299</xdr:colOff>
      <xdr:row>54</xdr:row>
      <xdr:rowOff>60245</xdr:rowOff>
    </xdr:to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213227EF-B830-4507-8EAB-7A4BCDE8F455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419099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76913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87BC6785-688F-4489-A56E-87E996104AC3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76914</xdr:rowOff>
    </xdr:to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E887ADB6-4430-413C-B42B-6FEB49C38441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76913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23D7DC84-387E-4CD3-9D25-DEF164706735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53</xdr:row>
      <xdr:rowOff>0</xdr:rowOff>
    </xdr:from>
    <xdr:to>
      <xdr:col>11</xdr:col>
      <xdr:colOff>609600</xdr:colOff>
      <xdr:row>54</xdr:row>
      <xdr:rowOff>60245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60954DC9-83DB-4B34-9A02-6FEFA076DDB6}"/>
            </a:ext>
          </a:extLst>
        </xdr:cNvPr>
        <xdr:cNvSpPr txBox="1">
          <a:spLocks noChangeArrowheads="1"/>
        </xdr:cNvSpPr>
      </xdr:nvSpPr>
      <xdr:spPr bwMode="auto">
        <a:xfrm>
          <a:off x="11896725" y="165925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76913</xdr:rowOff>
    </xdr:to>
    <xdr:sp macro="" textlink="">
      <xdr:nvSpPr>
        <xdr:cNvPr id="108" name="Text Box 19">
          <a:extLst>
            <a:ext uri="{FF2B5EF4-FFF2-40B4-BE49-F238E27FC236}">
              <a16:creationId xmlns:a16="http://schemas.microsoft.com/office/drawing/2014/main" id="{E65A21E9-A263-4740-A863-DD46384A1830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76913</xdr:rowOff>
    </xdr:to>
    <xdr:sp macro="" textlink="">
      <xdr:nvSpPr>
        <xdr:cNvPr id="109" name="Text Box 20">
          <a:extLst>
            <a:ext uri="{FF2B5EF4-FFF2-40B4-BE49-F238E27FC236}">
              <a16:creationId xmlns:a16="http://schemas.microsoft.com/office/drawing/2014/main" id="{1C928216-EDEC-44AB-8791-7F640AC561BF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55223</xdr:rowOff>
    </xdr:to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8BE9C9C8-F41F-4CC4-80E3-3413AF6003CB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55222</xdr:rowOff>
    </xdr:to>
    <xdr:sp macro="" textlink="">
      <xdr:nvSpPr>
        <xdr:cNvPr id="111" name="Text Box 11">
          <a:extLst>
            <a:ext uri="{FF2B5EF4-FFF2-40B4-BE49-F238E27FC236}">
              <a16:creationId xmlns:a16="http://schemas.microsoft.com/office/drawing/2014/main" id="{47C6A54C-E544-49F1-AB21-CA784BDEAB25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17599</xdr:rowOff>
    </xdr:to>
    <xdr:sp macro="" textlink="">
      <xdr:nvSpPr>
        <xdr:cNvPr id="112" name="Text Box 12">
          <a:extLst>
            <a:ext uri="{FF2B5EF4-FFF2-40B4-BE49-F238E27FC236}">
              <a16:creationId xmlns:a16="http://schemas.microsoft.com/office/drawing/2014/main" id="{94E7BBDB-6D62-44CA-A73C-A6E1A3C1A586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114300</xdr:colOff>
      <xdr:row>54</xdr:row>
      <xdr:rowOff>55222</xdr:rowOff>
    </xdr:to>
    <xdr:sp macro="" textlink="">
      <xdr:nvSpPr>
        <xdr:cNvPr id="113" name="Text Box 13">
          <a:extLst>
            <a:ext uri="{FF2B5EF4-FFF2-40B4-BE49-F238E27FC236}">
              <a16:creationId xmlns:a16="http://schemas.microsoft.com/office/drawing/2014/main" id="{6734C59E-1360-42C5-9066-309CDA0E20F6}"/>
            </a:ext>
          </a:extLst>
        </xdr:cNvPr>
        <xdr:cNvSpPr txBox="1">
          <a:spLocks noChangeArrowheads="1"/>
        </xdr:cNvSpPr>
      </xdr:nvSpPr>
      <xdr:spPr bwMode="auto">
        <a:xfrm>
          <a:off x="114014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495300</xdr:colOff>
      <xdr:row>53</xdr:row>
      <xdr:rowOff>0</xdr:rowOff>
    </xdr:from>
    <xdr:to>
      <xdr:col>23</xdr:col>
      <xdr:colOff>114299</xdr:colOff>
      <xdr:row>54</xdr:row>
      <xdr:rowOff>17599</xdr:rowOff>
    </xdr:to>
    <xdr:sp macro="" textlink="">
      <xdr:nvSpPr>
        <xdr:cNvPr id="114" name="Text Box 14">
          <a:extLst>
            <a:ext uri="{FF2B5EF4-FFF2-40B4-BE49-F238E27FC236}">
              <a16:creationId xmlns:a16="http://schemas.microsoft.com/office/drawing/2014/main" id="{04C31BA4-230C-4EA7-87D1-696B2E01F5BC}"/>
            </a:ext>
          </a:extLst>
        </xdr:cNvPr>
        <xdr:cNvSpPr txBox="1">
          <a:spLocks noChangeArrowheads="1"/>
        </xdr:cNvSpPr>
      </xdr:nvSpPr>
      <xdr:spPr bwMode="auto">
        <a:xfrm>
          <a:off x="12696825" y="16592550"/>
          <a:ext cx="419099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55223</xdr:rowOff>
    </xdr:to>
    <xdr:sp macro="" textlink="">
      <xdr:nvSpPr>
        <xdr:cNvPr id="115" name="Text Box 16">
          <a:extLst>
            <a:ext uri="{FF2B5EF4-FFF2-40B4-BE49-F238E27FC236}">
              <a16:creationId xmlns:a16="http://schemas.microsoft.com/office/drawing/2014/main" id="{4C65E6A9-D724-46DC-B8E4-CF5976333B31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53</xdr:row>
      <xdr:rowOff>0</xdr:rowOff>
    </xdr:from>
    <xdr:to>
      <xdr:col>12</xdr:col>
      <xdr:colOff>114300</xdr:colOff>
      <xdr:row>54</xdr:row>
      <xdr:rowOff>55222</xdr:rowOff>
    </xdr:to>
    <xdr:sp macro="" textlink="">
      <xdr:nvSpPr>
        <xdr:cNvPr id="116" name="Text Box 17">
          <a:extLst>
            <a:ext uri="{FF2B5EF4-FFF2-40B4-BE49-F238E27FC236}">
              <a16:creationId xmlns:a16="http://schemas.microsoft.com/office/drawing/2014/main" id="{843CE7BB-2018-48AA-980C-1B731C54729E}"/>
            </a:ext>
          </a:extLst>
        </xdr:cNvPr>
        <xdr:cNvSpPr txBox="1">
          <a:spLocks noChangeArrowheads="1"/>
        </xdr:cNvSpPr>
      </xdr:nvSpPr>
      <xdr:spPr bwMode="auto">
        <a:xfrm>
          <a:off x="122015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53</xdr:row>
      <xdr:rowOff>0</xdr:rowOff>
    </xdr:from>
    <xdr:to>
      <xdr:col>11</xdr:col>
      <xdr:colOff>609600</xdr:colOff>
      <xdr:row>54</xdr:row>
      <xdr:rowOff>17599</xdr:rowOff>
    </xdr:to>
    <xdr:sp macro="" textlink="">
      <xdr:nvSpPr>
        <xdr:cNvPr id="117" name="Text Box 18">
          <a:extLst>
            <a:ext uri="{FF2B5EF4-FFF2-40B4-BE49-F238E27FC236}">
              <a16:creationId xmlns:a16="http://schemas.microsoft.com/office/drawing/2014/main" id="{61F38BE9-1065-4B86-ACA4-2D79ECA9696D}"/>
            </a:ext>
          </a:extLst>
        </xdr:cNvPr>
        <xdr:cNvSpPr txBox="1">
          <a:spLocks noChangeArrowheads="1"/>
        </xdr:cNvSpPr>
      </xdr:nvSpPr>
      <xdr:spPr bwMode="auto">
        <a:xfrm>
          <a:off x="11896725" y="165925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55222</xdr:rowOff>
    </xdr:to>
    <xdr:sp macro="" textlink="">
      <xdr:nvSpPr>
        <xdr:cNvPr id="118" name="Text Box 19">
          <a:extLst>
            <a:ext uri="{FF2B5EF4-FFF2-40B4-BE49-F238E27FC236}">
              <a16:creationId xmlns:a16="http://schemas.microsoft.com/office/drawing/2014/main" id="{7A5D0B87-1808-4BDE-A461-2F99074EB13E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53</xdr:row>
      <xdr:rowOff>0</xdr:rowOff>
    </xdr:from>
    <xdr:to>
      <xdr:col>11</xdr:col>
      <xdr:colOff>304800</xdr:colOff>
      <xdr:row>54</xdr:row>
      <xdr:rowOff>55222</xdr:rowOff>
    </xdr:to>
    <xdr:sp macro="" textlink="">
      <xdr:nvSpPr>
        <xdr:cNvPr id="119" name="Text Box 20">
          <a:extLst>
            <a:ext uri="{FF2B5EF4-FFF2-40B4-BE49-F238E27FC236}">
              <a16:creationId xmlns:a16="http://schemas.microsoft.com/office/drawing/2014/main" id="{B4CD49B4-BC33-42E2-AABF-3722244EEB18}"/>
            </a:ext>
          </a:extLst>
        </xdr:cNvPr>
        <xdr:cNvSpPr txBox="1">
          <a:spLocks noChangeArrowheads="1"/>
        </xdr:cNvSpPr>
      </xdr:nvSpPr>
      <xdr:spPr bwMode="auto">
        <a:xfrm>
          <a:off x="11591925" y="165925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20138</xdr:rowOff>
    </xdr:to>
    <xdr:sp macro="" textlink="">
      <xdr:nvSpPr>
        <xdr:cNvPr id="120" name="Text Box 14">
          <a:extLst>
            <a:ext uri="{FF2B5EF4-FFF2-40B4-BE49-F238E27FC236}">
              <a16:creationId xmlns:a16="http://schemas.microsoft.com/office/drawing/2014/main" id="{CEB17AD6-17CD-49E5-8FB4-CE14A65377CC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4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21567</xdr:rowOff>
    </xdr:to>
    <xdr:sp macro="" textlink="">
      <xdr:nvSpPr>
        <xdr:cNvPr id="121" name="Text Box 16">
          <a:extLst>
            <a:ext uri="{FF2B5EF4-FFF2-40B4-BE49-F238E27FC236}">
              <a16:creationId xmlns:a16="http://schemas.microsoft.com/office/drawing/2014/main" id="{C1CEBE2E-45D8-4A68-9FE6-362DC80B4CDC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21566</xdr:rowOff>
    </xdr:to>
    <xdr:sp macro="" textlink="">
      <xdr:nvSpPr>
        <xdr:cNvPr id="122" name="Text Box 17">
          <a:extLst>
            <a:ext uri="{FF2B5EF4-FFF2-40B4-BE49-F238E27FC236}">
              <a16:creationId xmlns:a16="http://schemas.microsoft.com/office/drawing/2014/main" id="{AA48D353-D9B0-4C4C-B34A-B9E1A9FA83B6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246062</xdr:colOff>
      <xdr:row>50</xdr:row>
      <xdr:rowOff>22389</xdr:rowOff>
    </xdr:to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3C5E5C3A-C43C-49F1-B9CC-8E540A2DFF45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2" cy="277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54298</xdr:rowOff>
    </xdr:to>
    <xdr:sp macro="" textlink="">
      <xdr:nvSpPr>
        <xdr:cNvPr id="124" name="Text Box 16">
          <a:extLst>
            <a:ext uri="{FF2B5EF4-FFF2-40B4-BE49-F238E27FC236}">
              <a16:creationId xmlns:a16="http://schemas.microsoft.com/office/drawing/2014/main" id="{213BEADC-35B9-46C0-8EF4-E0514014D156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54297</xdr:rowOff>
    </xdr:to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79F4BE2-7D6B-4857-99D6-2A926A56F4C7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38101</xdr:rowOff>
    </xdr:to>
    <xdr:sp macro="" textlink="">
      <xdr:nvSpPr>
        <xdr:cNvPr id="126" name="Text Box 14">
          <a:extLst>
            <a:ext uri="{FF2B5EF4-FFF2-40B4-BE49-F238E27FC236}">
              <a16:creationId xmlns:a16="http://schemas.microsoft.com/office/drawing/2014/main" id="{FC6C7AF1-54D0-482D-BF85-88F13897F7BB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54770</xdr:rowOff>
    </xdr:to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2F40A6A7-ADAA-4CFD-B94D-07EA99B7273F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54769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93C0B47F-8501-4269-A2CC-15A10EEE785E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20138</xdr:rowOff>
    </xdr:to>
    <xdr:sp macro="" textlink="">
      <xdr:nvSpPr>
        <xdr:cNvPr id="129" name="Text Box 14">
          <a:extLst>
            <a:ext uri="{FF2B5EF4-FFF2-40B4-BE49-F238E27FC236}">
              <a16:creationId xmlns:a16="http://schemas.microsoft.com/office/drawing/2014/main" id="{4218DC1B-1DB4-4A34-A99D-D201ACF059F1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4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21567</xdr:rowOff>
    </xdr:to>
    <xdr:sp macro="" textlink="">
      <xdr:nvSpPr>
        <xdr:cNvPr id="130" name="Text Box 16">
          <a:extLst>
            <a:ext uri="{FF2B5EF4-FFF2-40B4-BE49-F238E27FC236}">
              <a16:creationId xmlns:a16="http://schemas.microsoft.com/office/drawing/2014/main" id="{4A29F62B-1361-4672-BF67-6F53213463E2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21566</xdr:rowOff>
    </xdr:to>
    <xdr:sp macro="" textlink="">
      <xdr:nvSpPr>
        <xdr:cNvPr id="131" name="Text Box 17">
          <a:extLst>
            <a:ext uri="{FF2B5EF4-FFF2-40B4-BE49-F238E27FC236}">
              <a16:creationId xmlns:a16="http://schemas.microsoft.com/office/drawing/2014/main" id="{3F301424-237A-4893-8AC2-023769C98185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65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246062</xdr:colOff>
      <xdr:row>50</xdr:row>
      <xdr:rowOff>22389</xdr:rowOff>
    </xdr:to>
    <xdr:sp macro="" textlink="">
      <xdr:nvSpPr>
        <xdr:cNvPr id="132" name="Text Box 14">
          <a:extLst>
            <a:ext uri="{FF2B5EF4-FFF2-40B4-BE49-F238E27FC236}">
              <a16:creationId xmlns:a16="http://schemas.microsoft.com/office/drawing/2014/main" id="{FCF347DA-DB24-44B8-97A1-270B0996CDC6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2" cy="277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54298</xdr:rowOff>
    </xdr:to>
    <xdr:sp macro="" textlink="">
      <xdr:nvSpPr>
        <xdr:cNvPr id="133" name="Text Box 16">
          <a:extLst>
            <a:ext uri="{FF2B5EF4-FFF2-40B4-BE49-F238E27FC236}">
              <a16:creationId xmlns:a16="http://schemas.microsoft.com/office/drawing/2014/main" id="{F6B6E4F8-1475-4409-A54D-05BFC4042564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54297</xdr:rowOff>
    </xdr:to>
    <xdr:sp macro="" textlink="">
      <xdr:nvSpPr>
        <xdr:cNvPr id="134" name="Text Box 17">
          <a:extLst>
            <a:ext uri="{FF2B5EF4-FFF2-40B4-BE49-F238E27FC236}">
              <a16:creationId xmlns:a16="http://schemas.microsoft.com/office/drawing/2014/main" id="{E00056C9-FF9A-4716-AFA4-75AA5C106FA9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298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246061</xdr:colOff>
      <xdr:row>50</xdr:row>
      <xdr:rowOff>38101</xdr:rowOff>
    </xdr:to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632A4BCE-8B8A-4A2F-BA66-8D8F4B2105C5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249871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54770</xdr:rowOff>
    </xdr:to>
    <xdr:sp macro="" textlink="">
      <xdr:nvSpPr>
        <xdr:cNvPr id="136" name="Text Box 16">
          <a:extLst>
            <a:ext uri="{FF2B5EF4-FFF2-40B4-BE49-F238E27FC236}">
              <a16:creationId xmlns:a16="http://schemas.microsoft.com/office/drawing/2014/main" id="{95C18333-0D90-4CA3-80A9-BB45368CEA8D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23</xdr:col>
      <xdr:colOff>114300</xdr:colOff>
      <xdr:row>50</xdr:row>
      <xdr:rowOff>54769</xdr:rowOff>
    </xdr:to>
    <xdr:sp macro="" textlink="">
      <xdr:nvSpPr>
        <xdr:cNvPr id="137" name="Text Box 17">
          <a:extLst>
            <a:ext uri="{FF2B5EF4-FFF2-40B4-BE49-F238E27FC236}">
              <a16:creationId xmlns:a16="http://schemas.microsoft.com/office/drawing/2014/main" id="{BF1FAE45-F73D-4888-A9AB-DAFD5A28DA71}"/>
            </a:ext>
          </a:extLst>
        </xdr:cNvPr>
        <xdr:cNvSpPr txBox="1">
          <a:spLocks noChangeArrowheads="1"/>
        </xdr:cNvSpPr>
      </xdr:nvSpPr>
      <xdr:spPr bwMode="auto">
        <a:xfrm>
          <a:off x="13001625" y="15659100"/>
          <a:ext cx="114300" cy="30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14387-0F80-4FE9-AE36-7C92F5A8639A}">
  <sheetPr codeName="Sheet17">
    <pageSetUpPr fitToPage="1"/>
  </sheetPr>
  <dimension ref="A1:X79"/>
  <sheetViews>
    <sheetView tabSelected="1" view="pageBreakPreview" zoomScale="70" zoomScaleNormal="76" zoomScaleSheetLayoutView="70" workbookViewId="0"/>
  </sheetViews>
  <sheetFormatPr defaultColWidth="8.09765625" defaultRowHeight="13.2" x14ac:dyDescent="0.2"/>
  <cols>
    <col min="1" max="1" width="3.69921875" style="8" customWidth="1"/>
    <col min="2" max="3" width="3.69921875" style="9" customWidth="1"/>
    <col min="4" max="4" width="11.19921875" style="9" customWidth="1"/>
    <col min="5" max="5" width="7.59765625" style="184" bestFit="1" customWidth="1"/>
    <col min="6" max="6" width="5.09765625" style="9" customWidth="1"/>
    <col min="7" max="7" width="6.8984375" style="9" customWidth="1"/>
    <col min="8" max="9" width="10.5" style="9" customWidth="1"/>
    <col min="10" max="10" width="58.8984375" style="9" customWidth="1"/>
    <col min="11" max="11" width="27.59765625" style="9" customWidth="1"/>
    <col min="12" max="13" width="10.5" style="9" customWidth="1"/>
    <col min="14" max="23" width="8.09765625" style="9" hidden="1" customWidth="1"/>
    <col min="24" max="16384" width="8.09765625" style="9"/>
  </cols>
  <sheetData>
    <row r="1" spans="1:18" s="4" customFormat="1" ht="30" customHeight="1" x14ac:dyDescent="0.45">
      <c r="A1" s="1"/>
      <c r="B1" s="2"/>
      <c r="C1" s="3" t="s">
        <v>0</v>
      </c>
      <c r="E1" s="2"/>
      <c r="F1" s="2"/>
      <c r="G1" s="2"/>
      <c r="H1" s="2"/>
      <c r="I1" s="5" t="s">
        <v>1</v>
      </c>
      <c r="J1" s="2"/>
      <c r="K1" s="2"/>
      <c r="L1" s="6"/>
      <c r="M1" s="7">
        <v>540</v>
      </c>
    </row>
    <row r="2" spans="1:18" ht="24" customHeight="1" x14ac:dyDescent="0.2">
      <c r="C2" s="10" t="s">
        <v>2</v>
      </c>
      <c r="D2" s="11"/>
      <c r="E2" s="12"/>
      <c r="F2" s="13"/>
      <c r="G2" s="14"/>
      <c r="H2" s="14"/>
      <c r="I2" s="15" t="s">
        <v>3</v>
      </c>
      <c r="J2" s="16" t="s">
        <v>4</v>
      </c>
      <c r="K2" s="17" t="s">
        <v>5</v>
      </c>
      <c r="L2" s="18"/>
      <c r="M2" s="18"/>
    </row>
    <row r="3" spans="1:18" ht="24" customHeight="1" x14ac:dyDescent="0.2">
      <c r="C3" s="19" t="s">
        <v>6</v>
      </c>
      <c r="D3" s="20"/>
      <c r="E3" s="21"/>
      <c r="F3" s="22">
        <f>I50</f>
        <v>0</v>
      </c>
      <c r="G3" s="23"/>
      <c r="H3" s="23"/>
      <c r="I3" s="24" t="s">
        <v>7</v>
      </c>
      <c r="J3" s="25"/>
      <c r="K3" s="26"/>
      <c r="L3" s="18"/>
      <c r="M3" s="27" t="s">
        <v>8</v>
      </c>
    </row>
    <row r="4" spans="1:18" ht="24" customHeight="1" x14ac:dyDescent="0.2">
      <c r="C4" s="19" t="s">
        <v>9</v>
      </c>
      <c r="D4" s="20"/>
      <c r="E4" s="21"/>
      <c r="F4" s="28"/>
      <c r="G4" s="29"/>
      <c r="H4" s="29"/>
      <c r="I4" s="30" t="s">
        <v>10</v>
      </c>
      <c r="J4" s="31" t="s">
        <v>11</v>
      </c>
      <c r="K4" s="17" t="s">
        <v>12</v>
      </c>
      <c r="L4" s="18"/>
      <c r="M4" s="32"/>
    </row>
    <row r="5" spans="1:18" ht="24" customHeight="1" x14ac:dyDescent="0.2">
      <c r="C5" s="19" t="s">
        <v>13</v>
      </c>
      <c r="D5" s="20"/>
      <c r="E5" s="21"/>
      <c r="F5" s="22">
        <f>ROUND(F3*F4,0)</f>
        <v>0</v>
      </c>
      <c r="G5" s="23"/>
      <c r="H5" s="23"/>
      <c r="I5" s="30" t="s">
        <v>10</v>
      </c>
      <c r="J5" s="25"/>
      <c r="K5" s="26"/>
      <c r="L5" s="18"/>
      <c r="M5" s="32"/>
    </row>
    <row r="6" spans="1:18" ht="24" customHeight="1" x14ac:dyDescent="0.2">
      <c r="C6" s="19" t="s">
        <v>14</v>
      </c>
      <c r="D6" s="20"/>
      <c r="E6" s="21"/>
      <c r="F6" s="33"/>
      <c r="G6" s="34"/>
      <c r="H6" s="34"/>
      <c r="I6" s="35"/>
      <c r="J6" s="36" t="s">
        <v>15</v>
      </c>
      <c r="K6" s="17" t="s">
        <v>16</v>
      </c>
      <c r="L6" s="18"/>
      <c r="M6" s="27" t="s">
        <v>8</v>
      </c>
    </row>
    <row r="7" spans="1:18" ht="24" customHeight="1" x14ac:dyDescent="0.2">
      <c r="C7" s="37" t="s">
        <v>17</v>
      </c>
      <c r="D7" s="38"/>
      <c r="E7" s="39"/>
      <c r="F7" s="40"/>
      <c r="G7" s="41"/>
      <c r="H7" s="41"/>
      <c r="I7" s="42" t="s">
        <v>7</v>
      </c>
      <c r="J7" s="43" t="s">
        <v>18</v>
      </c>
      <c r="K7" s="17" t="s">
        <v>19</v>
      </c>
      <c r="L7" s="18"/>
      <c r="M7" s="18"/>
    </row>
    <row r="8" spans="1:18" ht="23.25" customHeight="1" x14ac:dyDescent="0.2">
      <c r="C8" s="44" t="s">
        <v>20</v>
      </c>
      <c r="D8" s="44"/>
      <c r="E8" s="44"/>
      <c r="F8" s="45"/>
      <c r="G8" s="45"/>
      <c r="H8" s="46"/>
      <c r="I8" s="46"/>
      <c r="J8" s="47"/>
      <c r="K8" s="47"/>
      <c r="L8" s="48"/>
      <c r="M8" s="49" t="s">
        <v>21</v>
      </c>
    </row>
    <row r="9" spans="1:18" s="51" customFormat="1" ht="24" customHeight="1" x14ac:dyDescent="0.2">
      <c r="A9" s="50"/>
      <c r="C9" s="52"/>
      <c r="D9" s="53"/>
      <c r="E9" s="54"/>
      <c r="F9" s="55"/>
      <c r="G9" s="55"/>
      <c r="H9" s="55"/>
      <c r="J9" s="56"/>
      <c r="K9" s="57"/>
      <c r="L9" s="58"/>
      <c r="M9" s="59" t="s">
        <v>22</v>
      </c>
    </row>
    <row r="10" spans="1:18" s="51" customFormat="1" ht="19.5" customHeight="1" x14ac:dyDescent="0.2">
      <c r="A10" s="50"/>
      <c r="B10" s="60" t="s">
        <v>23</v>
      </c>
      <c r="C10" s="61" t="s">
        <v>24</v>
      </c>
      <c r="D10" s="62" t="s">
        <v>25</v>
      </c>
      <c r="E10" s="63"/>
      <c r="F10" s="64" t="s">
        <v>26</v>
      </c>
      <c r="G10" s="64"/>
      <c r="H10" s="65" t="s">
        <v>27</v>
      </c>
      <c r="I10" s="66" t="s">
        <v>28</v>
      </c>
      <c r="J10" s="67" t="s">
        <v>29</v>
      </c>
      <c r="K10" s="67"/>
      <c r="L10" s="66" t="s">
        <v>30</v>
      </c>
      <c r="M10" s="68" t="s">
        <v>31</v>
      </c>
    </row>
    <row r="11" spans="1:18" s="51" customFormat="1" ht="48" customHeight="1" x14ac:dyDescent="0.2">
      <c r="A11" s="50">
        <v>540</v>
      </c>
      <c r="B11" s="69">
        <v>1</v>
      </c>
      <c r="C11" s="70" t="s">
        <v>32</v>
      </c>
      <c r="D11" s="71" t="s">
        <v>33</v>
      </c>
      <c r="E11" s="72" t="s">
        <v>34</v>
      </c>
      <c r="F11" s="73">
        <v>101</v>
      </c>
      <c r="G11" s="74">
        <v>54001</v>
      </c>
      <c r="H11" s="75">
        <f>L11+M11</f>
        <v>4660</v>
      </c>
      <c r="I11" s="76"/>
      <c r="J11" s="77" t="s">
        <v>35</v>
      </c>
      <c r="K11" s="78"/>
      <c r="L11" s="79">
        <v>2030</v>
      </c>
      <c r="M11" s="80">
        <v>2630</v>
      </c>
      <c r="N11" s="51" t="s">
        <v>36</v>
      </c>
      <c r="O11" s="51" t="s">
        <v>37</v>
      </c>
      <c r="P11" s="51">
        <v>101</v>
      </c>
      <c r="Q11" s="51">
        <v>54001</v>
      </c>
      <c r="R11" s="51" t="s">
        <v>38</v>
      </c>
    </row>
    <row r="12" spans="1:18" s="51" customFormat="1" ht="30.6" customHeight="1" x14ac:dyDescent="0.2">
      <c r="A12" s="50"/>
      <c r="B12" s="81">
        <v>2</v>
      </c>
      <c r="C12" s="70"/>
      <c r="D12" s="82"/>
      <c r="E12" s="83" t="s">
        <v>39</v>
      </c>
      <c r="F12" s="84">
        <v>102</v>
      </c>
      <c r="G12" s="85">
        <v>54002</v>
      </c>
      <c r="H12" s="86">
        <f>L12+M12</f>
        <v>3640</v>
      </c>
      <c r="I12" s="87"/>
      <c r="J12" s="88" t="s">
        <v>40</v>
      </c>
      <c r="K12" s="89"/>
      <c r="L12" s="90">
        <v>2210</v>
      </c>
      <c r="M12" s="91">
        <v>1430</v>
      </c>
      <c r="N12" s="51">
        <v>29090</v>
      </c>
      <c r="O12" s="51" t="s">
        <v>41</v>
      </c>
      <c r="P12" s="51">
        <v>102</v>
      </c>
      <c r="Q12" s="51">
        <v>54002</v>
      </c>
      <c r="R12" s="51" t="s">
        <v>42</v>
      </c>
    </row>
    <row r="13" spans="1:18" s="51" customFormat="1" ht="30.6" customHeight="1" x14ac:dyDescent="0.2">
      <c r="A13" s="50"/>
      <c r="B13" s="81">
        <v>3</v>
      </c>
      <c r="C13" s="70"/>
      <c r="D13" s="92">
        <f>SUM(H11:H17)</f>
        <v>29190</v>
      </c>
      <c r="E13" s="83" t="s">
        <v>43</v>
      </c>
      <c r="F13" s="84">
        <v>103</v>
      </c>
      <c r="G13" s="85">
        <v>54003</v>
      </c>
      <c r="H13" s="86">
        <f t="shared" ref="H13:H16" si="0">L13+M13</f>
        <v>3260</v>
      </c>
      <c r="I13" s="87"/>
      <c r="J13" s="88" t="s">
        <v>44</v>
      </c>
      <c r="K13" s="89"/>
      <c r="L13" s="90">
        <v>1330</v>
      </c>
      <c r="M13" s="91">
        <v>1930</v>
      </c>
      <c r="O13" s="51" t="s">
        <v>45</v>
      </c>
      <c r="P13" s="51">
        <v>103</v>
      </c>
      <c r="Q13" s="51">
        <v>54003</v>
      </c>
      <c r="R13" s="51" t="s">
        <v>46</v>
      </c>
    </row>
    <row r="14" spans="1:18" s="51" customFormat="1" ht="19.5" customHeight="1" x14ac:dyDescent="0.2">
      <c r="A14" s="50"/>
      <c r="B14" s="81">
        <v>4</v>
      </c>
      <c r="C14" s="70"/>
      <c r="D14" s="92"/>
      <c r="E14" s="83" t="s">
        <v>47</v>
      </c>
      <c r="F14" s="84">
        <v>104</v>
      </c>
      <c r="G14" s="84">
        <v>54004</v>
      </c>
      <c r="H14" s="86">
        <f t="shared" si="0"/>
        <v>5700</v>
      </c>
      <c r="I14" s="93"/>
      <c r="J14" s="94" t="s">
        <v>48</v>
      </c>
      <c r="K14" s="95"/>
      <c r="L14" s="96">
        <v>1930</v>
      </c>
      <c r="M14" s="97">
        <v>3770</v>
      </c>
      <c r="O14" s="51" t="s">
        <v>49</v>
      </c>
      <c r="P14" s="51">
        <v>104</v>
      </c>
      <c r="Q14" s="51">
        <v>54004</v>
      </c>
      <c r="R14" s="51" t="s">
        <v>50</v>
      </c>
    </row>
    <row r="15" spans="1:18" s="51" customFormat="1" ht="19.5" customHeight="1" x14ac:dyDescent="0.2">
      <c r="A15" s="50"/>
      <c r="B15" s="81">
        <v>5</v>
      </c>
      <c r="C15" s="70"/>
      <c r="D15" s="92"/>
      <c r="E15" s="83" t="s">
        <v>51</v>
      </c>
      <c r="F15" s="84">
        <v>105</v>
      </c>
      <c r="G15" s="84">
        <v>54005</v>
      </c>
      <c r="H15" s="86">
        <f t="shared" si="0"/>
        <v>3950</v>
      </c>
      <c r="I15" s="93"/>
      <c r="J15" s="94" t="s">
        <v>52</v>
      </c>
      <c r="K15" s="95"/>
      <c r="L15" s="96">
        <v>1430</v>
      </c>
      <c r="M15" s="97">
        <v>2520</v>
      </c>
      <c r="O15" s="51" t="s">
        <v>53</v>
      </c>
      <c r="P15" s="51">
        <v>105</v>
      </c>
      <c r="Q15" s="51">
        <v>54005</v>
      </c>
      <c r="R15" s="51" t="s">
        <v>54</v>
      </c>
    </row>
    <row r="16" spans="1:18" s="51" customFormat="1" ht="19.5" customHeight="1" x14ac:dyDescent="0.2">
      <c r="A16" s="50"/>
      <c r="B16" s="81">
        <v>6</v>
      </c>
      <c r="C16" s="70"/>
      <c r="D16" s="92"/>
      <c r="E16" s="83" t="s">
        <v>55</v>
      </c>
      <c r="F16" s="84">
        <v>106</v>
      </c>
      <c r="G16" s="84">
        <v>54006</v>
      </c>
      <c r="H16" s="86">
        <f t="shared" si="0"/>
        <v>4440</v>
      </c>
      <c r="I16" s="93"/>
      <c r="J16" s="94" t="s">
        <v>56</v>
      </c>
      <c r="K16" s="95"/>
      <c r="L16" s="96">
        <v>2150</v>
      </c>
      <c r="M16" s="97">
        <v>2290</v>
      </c>
      <c r="O16" s="51" t="s">
        <v>57</v>
      </c>
      <c r="P16" s="51">
        <v>106</v>
      </c>
      <c r="Q16" s="51">
        <v>54006</v>
      </c>
      <c r="R16" s="51" t="s">
        <v>58</v>
      </c>
    </row>
    <row r="17" spans="1:18" s="51" customFormat="1" ht="19.5" customHeight="1" x14ac:dyDescent="0.2">
      <c r="A17" s="50"/>
      <c r="B17" s="98">
        <v>7</v>
      </c>
      <c r="C17" s="70"/>
      <c r="D17" s="99"/>
      <c r="E17" s="100" t="s">
        <v>59</v>
      </c>
      <c r="F17" s="101">
        <v>107</v>
      </c>
      <c r="G17" s="101">
        <v>54007</v>
      </c>
      <c r="H17" s="102">
        <f>L17+M17</f>
        <v>3540</v>
      </c>
      <c r="I17" s="103"/>
      <c r="J17" s="104" t="s">
        <v>60</v>
      </c>
      <c r="K17" s="105"/>
      <c r="L17" s="106">
        <v>1520</v>
      </c>
      <c r="M17" s="107">
        <v>2020</v>
      </c>
      <c r="O17" s="51" t="s">
        <v>61</v>
      </c>
      <c r="P17" s="51">
        <v>107</v>
      </c>
      <c r="Q17" s="51">
        <v>54007</v>
      </c>
      <c r="R17" s="51" t="s">
        <v>62</v>
      </c>
    </row>
    <row r="18" spans="1:18" s="51" customFormat="1" ht="28.05" customHeight="1" x14ac:dyDescent="0.2">
      <c r="A18" s="50"/>
      <c r="B18" s="69">
        <v>8</v>
      </c>
      <c r="C18" s="70" t="s">
        <v>63</v>
      </c>
      <c r="D18" s="71" t="s">
        <v>64</v>
      </c>
      <c r="E18" s="72" t="s">
        <v>65</v>
      </c>
      <c r="F18" s="73">
        <v>201</v>
      </c>
      <c r="G18" s="73">
        <v>54011</v>
      </c>
      <c r="H18" s="75">
        <f t="shared" ref="H18:H42" si="1">L18+M18</f>
        <v>2980</v>
      </c>
      <c r="I18" s="76"/>
      <c r="J18" s="77" t="s">
        <v>66</v>
      </c>
      <c r="K18" s="78"/>
      <c r="L18" s="108">
        <v>1730</v>
      </c>
      <c r="M18" s="109">
        <v>1250</v>
      </c>
      <c r="N18" s="51" t="s">
        <v>67</v>
      </c>
      <c r="O18" s="51" t="s">
        <v>68</v>
      </c>
      <c r="P18" s="51">
        <v>201</v>
      </c>
      <c r="Q18" s="51">
        <v>54011</v>
      </c>
      <c r="R18" s="51" t="s">
        <v>69</v>
      </c>
    </row>
    <row r="19" spans="1:18" s="51" customFormat="1" ht="19.5" customHeight="1" x14ac:dyDescent="0.2">
      <c r="A19" s="50"/>
      <c r="B19" s="110">
        <v>9</v>
      </c>
      <c r="C19" s="70"/>
      <c r="D19" s="82"/>
      <c r="E19" s="111" t="s">
        <v>70</v>
      </c>
      <c r="F19" s="112">
        <v>211</v>
      </c>
      <c r="G19" s="112">
        <v>54021</v>
      </c>
      <c r="H19" s="86">
        <f t="shared" si="1"/>
        <v>3630</v>
      </c>
      <c r="I19" s="113"/>
      <c r="J19" s="114" t="s">
        <v>71</v>
      </c>
      <c r="K19" s="115"/>
      <c r="L19" s="116">
        <v>1840</v>
      </c>
      <c r="M19" s="117">
        <v>1790</v>
      </c>
      <c r="N19" s="51">
        <v>43190</v>
      </c>
      <c r="O19" s="51" t="s">
        <v>72</v>
      </c>
      <c r="P19" s="51">
        <v>211</v>
      </c>
      <c r="Q19" s="51">
        <v>54021</v>
      </c>
      <c r="R19" s="51" t="s">
        <v>73</v>
      </c>
    </row>
    <row r="20" spans="1:18" s="51" customFormat="1" ht="19.5" customHeight="1" x14ac:dyDescent="0.2">
      <c r="A20" s="50"/>
      <c r="B20" s="81">
        <v>10</v>
      </c>
      <c r="C20" s="70"/>
      <c r="D20" s="82"/>
      <c r="E20" s="83" t="s">
        <v>74</v>
      </c>
      <c r="F20" s="84">
        <v>202</v>
      </c>
      <c r="G20" s="84">
        <v>54012</v>
      </c>
      <c r="H20" s="86">
        <f>L20+M20</f>
        <v>2510</v>
      </c>
      <c r="I20" s="93"/>
      <c r="J20" s="94" t="s">
        <v>75</v>
      </c>
      <c r="K20" s="95"/>
      <c r="L20" s="96">
        <v>1220</v>
      </c>
      <c r="M20" s="97">
        <v>1290</v>
      </c>
      <c r="O20" s="51" t="s">
        <v>76</v>
      </c>
      <c r="P20" s="51">
        <v>202</v>
      </c>
      <c r="Q20" s="51">
        <v>54012</v>
      </c>
      <c r="R20" s="51" t="s">
        <v>77</v>
      </c>
    </row>
    <row r="21" spans="1:18" s="51" customFormat="1" ht="28.05" customHeight="1" x14ac:dyDescent="0.2">
      <c r="A21" s="50"/>
      <c r="B21" s="81">
        <v>11</v>
      </c>
      <c r="C21" s="70"/>
      <c r="D21" s="82"/>
      <c r="E21" s="83" t="s">
        <v>78</v>
      </c>
      <c r="F21" s="84">
        <v>203</v>
      </c>
      <c r="G21" s="84">
        <v>54013</v>
      </c>
      <c r="H21" s="86">
        <f t="shared" si="1"/>
        <v>1850</v>
      </c>
      <c r="I21" s="93"/>
      <c r="J21" s="88" t="s">
        <v>79</v>
      </c>
      <c r="K21" s="89"/>
      <c r="L21" s="96">
        <v>1400</v>
      </c>
      <c r="M21" s="97">
        <v>450</v>
      </c>
      <c r="O21" s="51" t="s">
        <v>80</v>
      </c>
      <c r="P21" s="51">
        <v>203</v>
      </c>
      <c r="Q21" s="51">
        <v>54013</v>
      </c>
      <c r="R21" s="51" t="s">
        <v>81</v>
      </c>
    </row>
    <row r="22" spans="1:18" s="51" customFormat="1" ht="19.5" customHeight="1" x14ac:dyDescent="0.2">
      <c r="A22" s="50"/>
      <c r="B22" s="81">
        <v>12</v>
      </c>
      <c r="C22" s="70"/>
      <c r="D22" s="82"/>
      <c r="E22" s="83" t="s">
        <v>82</v>
      </c>
      <c r="F22" s="84">
        <v>204</v>
      </c>
      <c r="G22" s="84">
        <v>54014</v>
      </c>
      <c r="H22" s="86">
        <f t="shared" si="1"/>
        <v>4950</v>
      </c>
      <c r="I22" s="93"/>
      <c r="J22" s="94" t="s">
        <v>83</v>
      </c>
      <c r="K22" s="95"/>
      <c r="L22" s="96">
        <v>2160</v>
      </c>
      <c r="M22" s="97">
        <v>2790</v>
      </c>
      <c r="O22" s="51" t="s">
        <v>84</v>
      </c>
      <c r="P22" s="51">
        <v>204</v>
      </c>
      <c r="Q22" s="51">
        <v>54014</v>
      </c>
      <c r="R22" s="51" t="s">
        <v>85</v>
      </c>
    </row>
    <row r="23" spans="1:18" s="51" customFormat="1" ht="19.5" customHeight="1" x14ac:dyDescent="0.2">
      <c r="A23" s="50"/>
      <c r="B23" s="81">
        <v>13</v>
      </c>
      <c r="C23" s="70"/>
      <c r="D23" s="82"/>
      <c r="E23" s="83" t="s">
        <v>86</v>
      </c>
      <c r="F23" s="84">
        <v>205</v>
      </c>
      <c r="G23" s="84">
        <v>54015</v>
      </c>
      <c r="H23" s="86">
        <f t="shared" si="1"/>
        <v>5320</v>
      </c>
      <c r="I23" s="93"/>
      <c r="J23" s="118" t="s">
        <v>87</v>
      </c>
      <c r="K23" s="119"/>
      <c r="L23" s="96">
        <v>2410</v>
      </c>
      <c r="M23" s="97">
        <v>2910</v>
      </c>
      <c r="O23" s="51" t="s">
        <v>88</v>
      </c>
      <c r="P23" s="51">
        <v>205</v>
      </c>
      <c r="Q23" s="51">
        <v>54015</v>
      </c>
      <c r="R23" s="51" t="s">
        <v>89</v>
      </c>
    </row>
    <row r="24" spans="1:18" s="51" customFormat="1" ht="28.05" customHeight="1" x14ac:dyDescent="0.45">
      <c r="A24" s="50"/>
      <c r="B24" s="81">
        <v>14</v>
      </c>
      <c r="C24" s="70"/>
      <c r="D24" s="120">
        <f>SUM(H18:H30)</f>
        <v>42610</v>
      </c>
      <c r="E24" s="83" t="s">
        <v>90</v>
      </c>
      <c r="F24" s="84">
        <v>212</v>
      </c>
      <c r="G24" s="84">
        <v>54022</v>
      </c>
      <c r="H24" s="86">
        <f t="shared" si="1"/>
        <v>4700</v>
      </c>
      <c r="I24" s="93"/>
      <c r="J24" s="121" t="s">
        <v>91</v>
      </c>
      <c r="K24" s="122"/>
      <c r="L24" s="96">
        <v>2840</v>
      </c>
      <c r="M24" s="97">
        <v>1860</v>
      </c>
      <c r="O24" s="51" t="s">
        <v>92</v>
      </c>
      <c r="P24" s="51">
        <v>212</v>
      </c>
      <c r="Q24" s="51">
        <v>54022</v>
      </c>
      <c r="R24" s="51" t="s">
        <v>91</v>
      </c>
    </row>
    <row r="25" spans="1:18" s="51" customFormat="1" ht="19.5" customHeight="1" x14ac:dyDescent="0.2">
      <c r="A25" s="50"/>
      <c r="B25" s="81">
        <v>15</v>
      </c>
      <c r="C25" s="70"/>
      <c r="D25" s="92"/>
      <c r="E25" s="83" t="s">
        <v>93</v>
      </c>
      <c r="F25" s="84">
        <v>206</v>
      </c>
      <c r="G25" s="84">
        <v>54016</v>
      </c>
      <c r="H25" s="86">
        <f>L25+M25</f>
        <v>2930</v>
      </c>
      <c r="I25" s="93"/>
      <c r="J25" s="94" t="s">
        <v>94</v>
      </c>
      <c r="K25" s="95"/>
      <c r="L25" s="96">
        <v>2320</v>
      </c>
      <c r="M25" s="97">
        <v>610</v>
      </c>
      <c r="O25" s="51" t="s">
        <v>95</v>
      </c>
      <c r="P25" s="51">
        <v>206</v>
      </c>
      <c r="Q25" s="51">
        <v>54016</v>
      </c>
      <c r="R25" s="51" t="s">
        <v>96</v>
      </c>
    </row>
    <row r="26" spans="1:18" s="51" customFormat="1" ht="19.5" customHeight="1" x14ac:dyDescent="0.2">
      <c r="A26" s="50"/>
      <c r="B26" s="81">
        <v>16</v>
      </c>
      <c r="C26" s="70"/>
      <c r="D26" s="92"/>
      <c r="E26" s="83" t="s">
        <v>97</v>
      </c>
      <c r="F26" s="84">
        <v>213</v>
      </c>
      <c r="G26" s="84">
        <v>54023</v>
      </c>
      <c r="H26" s="86">
        <f>L26+M26</f>
        <v>3410</v>
      </c>
      <c r="I26" s="93"/>
      <c r="J26" s="94" t="s">
        <v>98</v>
      </c>
      <c r="K26" s="95"/>
      <c r="L26" s="96">
        <v>2560</v>
      </c>
      <c r="M26" s="97">
        <v>850</v>
      </c>
      <c r="O26" s="51" t="s">
        <v>99</v>
      </c>
      <c r="P26" s="51">
        <v>213</v>
      </c>
      <c r="Q26" s="51">
        <v>54023</v>
      </c>
      <c r="R26" s="51" t="s">
        <v>100</v>
      </c>
    </row>
    <row r="27" spans="1:18" s="51" customFormat="1" ht="19.5" customHeight="1" x14ac:dyDescent="0.2">
      <c r="A27" s="50"/>
      <c r="B27" s="81">
        <v>17</v>
      </c>
      <c r="C27" s="70"/>
      <c r="D27" s="92"/>
      <c r="E27" s="83" t="s">
        <v>101</v>
      </c>
      <c r="F27" s="84">
        <v>207</v>
      </c>
      <c r="G27" s="84">
        <v>54017</v>
      </c>
      <c r="H27" s="86">
        <f>L27+M27</f>
        <v>2610</v>
      </c>
      <c r="I27" s="93"/>
      <c r="J27" s="94" t="s">
        <v>102</v>
      </c>
      <c r="K27" s="95"/>
      <c r="L27" s="96">
        <v>1960</v>
      </c>
      <c r="M27" s="97">
        <v>650</v>
      </c>
      <c r="O27" s="51" t="s">
        <v>103</v>
      </c>
      <c r="P27" s="51">
        <v>207</v>
      </c>
      <c r="Q27" s="51">
        <v>54017</v>
      </c>
      <c r="R27" s="51" t="s">
        <v>104</v>
      </c>
    </row>
    <row r="28" spans="1:18" s="51" customFormat="1" ht="19.5" customHeight="1" x14ac:dyDescent="0.2">
      <c r="A28" s="50"/>
      <c r="B28" s="81">
        <v>18</v>
      </c>
      <c r="C28" s="70"/>
      <c r="D28" s="92"/>
      <c r="E28" s="83" t="s">
        <v>105</v>
      </c>
      <c r="F28" s="84">
        <v>208</v>
      </c>
      <c r="G28" s="84">
        <v>54018</v>
      </c>
      <c r="H28" s="86">
        <f t="shared" si="1"/>
        <v>4240</v>
      </c>
      <c r="I28" s="93"/>
      <c r="J28" s="94" t="s">
        <v>106</v>
      </c>
      <c r="K28" s="95"/>
      <c r="L28" s="96">
        <v>3340</v>
      </c>
      <c r="M28" s="97">
        <v>900</v>
      </c>
      <c r="O28" s="51" t="s">
        <v>107</v>
      </c>
      <c r="P28" s="51">
        <v>208</v>
      </c>
      <c r="Q28" s="51">
        <v>54018</v>
      </c>
      <c r="R28" s="51" t="s">
        <v>108</v>
      </c>
    </row>
    <row r="29" spans="1:18" s="51" customFormat="1" ht="19.5" customHeight="1" x14ac:dyDescent="0.2">
      <c r="A29" s="50"/>
      <c r="B29" s="81">
        <v>19</v>
      </c>
      <c r="C29" s="70"/>
      <c r="D29" s="92"/>
      <c r="E29" s="83" t="s">
        <v>109</v>
      </c>
      <c r="F29" s="84">
        <v>209</v>
      </c>
      <c r="G29" s="84">
        <v>54019</v>
      </c>
      <c r="H29" s="86">
        <f t="shared" si="1"/>
        <v>3130</v>
      </c>
      <c r="I29" s="93"/>
      <c r="J29" s="94" t="s">
        <v>110</v>
      </c>
      <c r="K29" s="95"/>
      <c r="L29" s="123">
        <v>2960</v>
      </c>
      <c r="M29" s="124">
        <v>170</v>
      </c>
      <c r="O29" s="51" t="s">
        <v>111</v>
      </c>
      <c r="P29" s="51">
        <v>209</v>
      </c>
      <c r="Q29" s="51">
        <v>54019</v>
      </c>
      <c r="R29" s="51" t="s">
        <v>112</v>
      </c>
    </row>
    <row r="30" spans="1:18" s="51" customFormat="1" ht="19.5" customHeight="1" x14ac:dyDescent="0.2">
      <c r="A30" s="50"/>
      <c r="B30" s="98">
        <v>20</v>
      </c>
      <c r="C30" s="70"/>
      <c r="D30" s="99"/>
      <c r="E30" s="100" t="s">
        <v>113</v>
      </c>
      <c r="F30" s="101">
        <v>210</v>
      </c>
      <c r="G30" s="101">
        <v>54020</v>
      </c>
      <c r="H30" s="102">
        <f t="shared" si="1"/>
        <v>350</v>
      </c>
      <c r="I30" s="103"/>
      <c r="J30" s="104" t="s">
        <v>114</v>
      </c>
      <c r="K30" s="105"/>
      <c r="L30" s="125">
        <v>330</v>
      </c>
      <c r="M30" s="126">
        <v>20</v>
      </c>
      <c r="O30" s="51" t="s">
        <v>115</v>
      </c>
      <c r="P30" s="51">
        <v>210</v>
      </c>
      <c r="Q30" s="51">
        <v>54020</v>
      </c>
      <c r="R30" s="51" t="s">
        <v>116</v>
      </c>
    </row>
    <row r="31" spans="1:18" s="51" customFormat="1" ht="19.5" customHeight="1" x14ac:dyDescent="0.45">
      <c r="A31" s="50"/>
      <c r="B31" s="69">
        <v>21</v>
      </c>
      <c r="C31" s="70" t="s">
        <v>117</v>
      </c>
      <c r="D31" s="127"/>
      <c r="E31" s="72" t="s">
        <v>118</v>
      </c>
      <c r="F31" s="73">
        <v>301</v>
      </c>
      <c r="G31" s="73">
        <v>54031</v>
      </c>
      <c r="H31" s="75">
        <f>L31+M31</f>
        <v>4010</v>
      </c>
      <c r="I31" s="76"/>
      <c r="J31" s="128" t="s">
        <v>119</v>
      </c>
      <c r="K31" s="129"/>
      <c r="L31" s="108">
        <v>1110</v>
      </c>
      <c r="M31" s="109">
        <v>2900</v>
      </c>
      <c r="N31" s="51" t="s">
        <v>120</v>
      </c>
      <c r="O31" s="51" t="s">
        <v>121</v>
      </c>
      <c r="P31" s="51">
        <v>301</v>
      </c>
      <c r="Q31" s="51">
        <v>54031</v>
      </c>
      <c r="R31" s="51" t="s">
        <v>122</v>
      </c>
    </row>
    <row r="32" spans="1:18" s="51" customFormat="1" ht="19.5" customHeight="1" x14ac:dyDescent="0.45">
      <c r="A32" s="50"/>
      <c r="B32" s="110">
        <v>22</v>
      </c>
      <c r="C32" s="70"/>
      <c r="D32" s="120"/>
      <c r="E32" s="111" t="s">
        <v>123</v>
      </c>
      <c r="F32" s="112">
        <v>309</v>
      </c>
      <c r="G32" s="112">
        <v>54039</v>
      </c>
      <c r="H32" s="86">
        <f t="shared" ref="H32:H41" si="2">L32+M32</f>
        <v>3230</v>
      </c>
      <c r="I32" s="113"/>
      <c r="J32" s="114" t="s">
        <v>124</v>
      </c>
      <c r="K32" s="115"/>
      <c r="L32" s="116">
        <v>2150</v>
      </c>
      <c r="M32" s="117">
        <v>1080</v>
      </c>
      <c r="N32" s="51">
        <v>42230</v>
      </c>
      <c r="O32" s="51" t="s">
        <v>125</v>
      </c>
      <c r="P32" s="51">
        <v>309</v>
      </c>
      <c r="Q32" s="51">
        <v>54039</v>
      </c>
      <c r="R32" s="51" t="s">
        <v>126</v>
      </c>
    </row>
    <row r="33" spans="1:18" s="51" customFormat="1" ht="19.5" customHeight="1" x14ac:dyDescent="0.45">
      <c r="A33" s="50"/>
      <c r="B33" s="81">
        <v>23</v>
      </c>
      <c r="C33" s="70"/>
      <c r="D33" s="120"/>
      <c r="E33" s="83" t="s">
        <v>127</v>
      </c>
      <c r="F33" s="84">
        <v>302</v>
      </c>
      <c r="G33" s="84">
        <v>54032</v>
      </c>
      <c r="H33" s="86">
        <f t="shared" si="2"/>
        <v>3200</v>
      </c>
      <c r="I33" s="93"/>
      <c r="J33" s="94" t="s">
        <v>128</v>
      </c>
      <c r="K33" s="95"/>
      <c r="L33" s="96">
        <v>2040</v>
      </c>
      <c r="M33" s="97">
        <v>1160</v>
      </c>
      <c r="O33" s="51" t="s">
        <v>129</v>
      </c>
      <c r="P33" s="51">
        <v>302</v>
      </c>
      <c r="Q33" s="51">
        <v>54032</v>
      </c>
      <c r="R33" s="51" t="s">
        <v>130</v>
      </c>
    </row>
    <row r="34" spans="1:18" s="51" customFormat="1" ht="19.5" customHeight="1" x14ac:dyDescent="0.45">
      <c r="A34" s="50"/>
      <c r="B34" s="81">
        <v>24</v>
      </c>
      <c r="C34" s="70"/>
      <c r="D34" s="120"/>
      <c r="E34" s="83" t="s">
        <v>131</v>
      </c>
      <c r="F34" s="84">
        <v>310</v>
      </c>
      <c r="G34" s="84">
        <v>54040</v>
      </c>
      <c r="H34" s="86">
        <f t="shared" si="2"/>
        <v>2380</v>
      </c>
      <c r="I34" s="93"/>
      <c r="J34" s="94" t="s">
        <v>132</v>
      </c>
      <c r="K34" s="95"/>
      <c r="L34" s="96">
        <v>2130</v>
      </c>
      <c r="M34" s="97">
        <v>250</v>
      </c>
      <c r="O34" s="51" t="s">
        <v>133</v>
      </c>
      <c r="P34" s="51">
        <v>310</v>
      </c>
      <c r="Q34" s="51">
        <v>54040</v>
      </c>
      <c r="R34" s="51" t="s">
        <v>134</v>
      </c>
    </row>
    <row r="35" spans="1:18" s="51" customFormat="1" ht="19.5" customHeight="1" x14ac:dyDescent="0.45">
      <c r="A35" s="50"/>
      <c r="B35" s="81">
        <v>25</v>
      </c>
      <c r="C35" s="70"/>
      <c r="D35" s="120"/>
      <c r="E35" s="83" t="s">
        <v>135</v>
      </c>
      <c r="F35" s="84">
        <v>303</v>
      </c>
      <c r="G35" s="84">
        <v>54033</v>
      </c>
      <c r="H35" s="86">
        <f t="shared" si="2"/>
        <v>3230</v>
      </c>
      <c r="I35" s="93"/>
      <c r="J35" s="94" t="s">
        <v>136</v>
      </c>
      <c r="K35" s="95"/>
      <c r="L35" s="96">
        <v>1090</v>
      </c>
      <c r="M35" s="97">
        <v>2140</v>
      </c>
      <c r="O35" s="51" t="s">
        <v>137</v>
      </c>
      <c r="P35" s="51">
        <v>303</v>
      </c>
      <c r="Q35" s="51">
        <v>54033</v>
      </c>
      <c r="R35" s="51" t="s">
        <v>138</v>
      </c>
    </row>
    <row r="36" spans="1:18" s="51" customFormat="1" ht="19.5" customHeight="1" x14ac:dyDescent="0.45">
      <c r="A36" s="50"/>
      <c r="B36" s="81">
        <v>26</v>
      </c>
      <c r="C36" s="70"/>
      <c r="D36" s="120" t="s">
        <v>139</v>
      </c>
      <c r="E36" s="83" t="s">
        <v>140</v>
      </c>
      <c r="F36" s="84">
        <v>311</v>
      </c>
      <c r="G36" s="84">
        <v>54041</v>
      </c>
      <c r="H36" s="86">
        <f t="shared" si="2"/>
        <v>4720</v>
      </c>
      <c r="I36" s="93"/>
      <c r="J36" s="94" t="s">
        <v>141</v>
      </c>
      <c r="K36" s="95"/>
      <c r="L36" s="96">
        <v>2780</v>
      </c>
      <c r="M36" s="97">
        <v>1940</v>
      </c>
      <c r="O36" s="51" t="s">
        <v>142</v>
      </c>
      <c r="P36" s="51">
        <v>311</v>
      </c>
      <c r="Q36" s="51">
        <v>54041</v>
      </c>
      <c r="R36" s="51" t="s">
        <v>143</v>
      </c>
    </row>
    <row r="37" spans="1:18" s="51" customFormat="1" ht="19.5" customHeight="1" x14ac:dyDescent="0.2">
      <c r="A37" s="50"/>
      <c r="B37" s="81">
        <v>27</v>
      </c>
      <c r="C37" s="70"/>
      <c r="D37" s="92">
        <f>SUM(H31:H42)</f>
        <v>42220</v>
      </c>
      <c r="E37" s="83" t="s">
        <v>144</v>
      </c>
      <c r="F37" s="84">
        <v>304</v>
      </c>
      <c r="G37" s="84">
        <v>54034</v>
      </c>
      <c r="H37" s="86">
        <f t="shared" si="2"/>
        <v>5030</v>
      </c>
      <c r="I37" s="93"/>
      <c r="J37" s="94" t="s">
        <v>145</v>
      </c>
      <c r="K37" s="95"/>
      <c r="L37" s="96">
        <v>3270</v>
      </c>
      <c r="M37" s="97">
        <v>1760</v>
      </c>
      <c r="O37" s="51" t="s">
        <v>146</v>
      </c>
      <c r="P37" s="51">
        <v>304</v>
      </c>
      <c r="Q37" s="51">
        <v>54034</v>
      </c>
      <c r="R37" s="51" t="s">
        <v>147</v>
      </c>
    </row>
    <row r="38" spans="1:18" s="51" customFormat="1" ht="19.5" customHeight="1" x14ac:dyDescent="0.45">
      <c r="A38" s="50"/>
      <c r="B38" s="81">
        <v>28</v>
      </c>
      <c r="C38" s="70"/>
      <c r="D38" s="120"/>
      <c r="E38" s="83" t="s">
        <v>148</v>
      </c>
      <c r="F38" s="84">
        <v>312</v>
      </c>
      <c r="G38" s="84">
        <v>54042</v>
      </c>
      <c r="H38" s="86">
        <f t="shared" si="2"/>
        <v>4660</v>
      </c>
      <c r="I38" s="93"/>
      <c r="J38" s="94" t="s">
        <v>149</v>
      </c>
      <c r="K38" s="95"/>
      <c r="L38" s="96">
        <v>2910</v>
      </c>
      <c r="M38" s="97">
        <v>1750</v>
      </c>
      <c r="O38" s="51" t="s">
        <v>150</v>
      </c>
      <c r="P38" s="51">
        <v>312</v>
      </c>
      <c r="Q38" s="51">
        <v>54042</v>
      </c>
      <c r="R38" s="51" t="s">
        <v>149</v>
      </c>
    </row>
    <row r="39" spans="1:18" s="51" customFormat="1" ht="19.5" customHeight="1" x14ac:dyDescent="0.45">
      <c r="A39" s="50"/>
      <c r="B39" s="81">
        <v>29</v>
      </c>
      <c r="C39" s="70"/>
      <c r="D39" s="120"/>
      <c r="E39" s="83" t="s">
        <v>151</v>
      </c>
      <c r="F39" s="84">
        <v>305</v>
      </c>
      <c r="G39" s="84">
        <v>54035</v>
      </c>
      <c r="H39" s="86">
        <f t="shared" si="2"/>
        <v>3190</v>
      </c>
      <c r="I39" s="93"/>
      <c r="J39" s="118" t="s">
        <v>152</v>
      </c>
      <c r="K39" s="119"/>
      <c r="L39" s="96">
        <v>2610</v>
      </c>
      <c r="M39" s="97">
        <v>580</v>
      </c>
      <c r="O39" s="51" t="s">
        <v>153</v>
      </c>
      <c r="P39" s="51">
        <v>305</v>
      </c>
      <c r="Q39" s="51">
        <v>54035</v>
      </c>
      <c r="R39" s="51" t="s">
        <v>154</v>
      </c>
    </row>
    <row r="40" spans="1:18" s="51" customFormat="1" ht="28.05" customHeight="1" x14ac:dyDescent="0.2">
      <c r="A40" s="50"/>
      <c r="B40" s="81">
        <v>30</v>
      </c>
      <c r="C40" s="70"/>
      <c r="D40" s="92"/>
      <c r="E40" s="83" t="s">
        <v>155</v>
      </c>
      <c r="F40" s="84">
        <v>306</v>
      </c>
      <c r="G40" s="84">
        <v>54036</v>
      </c>
      <c r="H40" s="86">
        <f t="shared" si="2"/>
        <v>5480</v>
      </c>
      <c r="I40" s="93"/>
      <c r="J40" s="88" t="s">
        <v>156</v>
      </c>
      <c r="K40" s="89"/>
      <c r="L40" s="96">
        <v>4800</v>
      </c>
      <c r="M40" s="97">
        <v>680</v>
      </c>
      <c r="O40" s="51" t="s">
        <v>157</v>
      </c>
      <c r="P40" s="51">
        <v>306</v>
      </c>
      <c r="Q40" s="51">
        <v>54036</v>
      </c>
      <c r="R40" s="51" t="s">
        <v>158</v>
      </c>
    </row>
    <row r="41" spans="1:18" s="51" customFormat="1" ht="44.55" customHeight="1" x14ac:dyDescent="0.2">
      <c r="A41" s="50"/>
      <c r="B41" s="81">
        <v>31</v>
      </c>
      <c r="C41" s="70"/>
      <c r="D41" s="92"/>
      <c r="E41" s="83" t="s">
        <v>159</v>
      </c>
      <c r="F41" s="84">
        <v>307</v>
      </c>
      <c r="G41" s="85">
        <v>54037</v>
      </c>
      <c r="H41" s="86">
        <f t="shared" si="2"/>
        <v>2770</v>
      </c>
      <c r="I41" s="87"/>
      <c r="J41" s="88" t="s">
        <v>160</v>
      </c>
      <c r="K41" s="130"/>
      <c r="L41" s="131">
        <v>2260</v>
      </c>
      <c r="M41" s="132">
        <v>510</v>
      </c>
      <c r="O41" s="51" t="s">
        <v>161</v>
      </c>
      <c r="P41" s="51">
        <v>307</v>
      </c>
      <c r="Q41" s="51">
        <v>54037</v>
      </c>
      <c r="R41" s="51" t="s">
        <v>162</v>
      </c>
    </row>
    <row r="42" spans="1:18" s="51" customFormat="1" ht="19.5" customHeight="1" x14ac:dyDescent="0.2">
      <c r="A42" s="50"/>
      <c r="B42" s="98">
        <v>32</v>
      </c>
      <c r="C42" s="70"/>
      <c r="D42" s="99"/>
      <c r="E42" s="100" t="s">
        <v>163</v>
      </c>
      <c r="F42" s="101">
        <v>308</v>
      </c>
      <c r="G42" s="101">
        <v>54038</v>
      </c>
      <c r="H42" s="102">
        <f t="shared" si="1"/>
        <v>320</v>
      </c>
      <c r="I42" s="103"/>
      <c r="J42" s="104" t="s">
        <v>164</v>
      </c>
      <c r="K42" s="105"/>
      <c r="L42" s="125">
        <v>320</v>
      </c>
      <c r="M42" s="133">
        <v>0</v>
      </c>
      <c r="O42" s="51" t="s">
        <v>165</v>
      </c>
      <c r="P42" s="51">
        <v>308</v>
      </c>
      <c r="Q42" s="51">
        <v>54038</v>
      </c>
      <c r="R42" s="51" t="s">
        <v>166</v>
      </c>
    </row>
    <row r="43" spans="1:18" s="51" customFormat="1" ht="19.5" customHeight="1" x14ac:dyDescent="0.45">
      <c r="A43" s="50"/>
      <c r="B43" s="69">
        <v>33</v>
      </c>
      <c r="C43" s="70" t="s">
        <v>167</v>
      </c>
      <c r="D43" s="127"/>
      <c r="E43" s="72" t="s">
        <v>168</v>
      </c>
      <c r="F43" s="73">
        <v>401</v>
      </c>
      <c r="G43" s="73">
        <v>54051</v>
      </c>
      <c r="H43" s="75">
        <f>L43+M43</f>
        <v>3430</v>
      </c>
      <c r="I43" s="76"/>
      <c r="J43" s="134" t="s">
        <v>169</v>
      </c>
      <c r="K43" s="135"/>
      <c r="L43" s="108">
        <v>2810</v>
      </c>
      <c r="M43" s="109">
        <v>620</v>
      </c>
      <c r="N43" s="51" t="s">
        <v>170</v>
      </c>
      <c r="O43" s="51" t="s">
        <v>171</v>
      </c>
      <c r="P43" s="51">
        <v>401</v>
      </c>
      <c r="Q43" s="51">
        <v>54051</v>
      </c>
      <c r="R43" s="51" t="s">
        <v>172</v>
      </c>
    </row>
    <row r="44" spans="1:18" s="51" customFormat="1" ht="19.5" customHeight="1" x14ac:dyDescent="0.45">
      <c r="A44" s="50"/>
      <c r="B44" s="81">
        <v>34</v>
      </c>
      <c r="C44" s="70"/>
      <c r="D44" s="120"/>
      <c r="E44" s="83" t="s">
        <v>173</v>
      </c>
      <c r="F44" s="84">
        <v>402</v>
      </c>
      <c r="G44" s="84">
        <v>54052</v>
      </c>
      <c r="H44" s="86">
        <f t="shared" ref="H44:H46" si="3">L44+M44</f>
        <v>4000</v>
      </c>
      <c r="I44" s="93"/>
      <c r="J44" s="94" t="s">
        <v>174</v>
      </c>
      <c r="K44" s="95"/>
      <c r="L44" s="96">
        <v>2650</v>
      </c>
      <c r="M44" s="97">
        <v>1350</v>
      </c>
      <c r="N44" s="51">
        <v>12750</v>
      </c>
      <c r="O44" s="51" t="s">
        <v>175</v>
      </c>
      <c r="P44" s="51">
        <v>402</v>
      </c>
      <c r="Q44" s="51">
        <v>54052</v>
      </c>
      <c r="R44" s="51" t="s">
        <v>176</v>
      </c>
    </row>
    <row r="45" spans="1:18" s="51" customFormat="1" ht="19.5" customHeight="1" x14ac:dyDescent="0.45">
      <c r="A45" s="50"/>
      <c r="B45" s="81">
        <v>35</v>
      </c>
      <c r="C45" s="70"/>
      <c r="D45" s="120" t="s">
        <v>177</v>
      </c>
      <c r="E45" s="83" t="s">
        <v>178</v>
      </c>
      <c r="F45" s="84">
        <v>403</v>
      </c>
      <c r="G45" s="84">
        <v>54053</v>
      </c>
      <c r="H45" s="86">
        <f t="shared" si="3"/>
        <v>2070</v>
      </c>
      <c r="I45" s="93"/>
      <c r="J45" s="136" t="s">
        <v>179</v>
      </c>
      <c r="K45" s="137"/>
      <c r="L45" s="96">
        <v>1750</v>
      </c>
      <c r="M45" s="97">
        <v>320</v>
      </c>
      <c r="O45" s="51" t="s">
        <v>180</v>
      </c>
      <c r="P45" s="51">
        <v>403</v>
      </c>
      <c r="Q45" s="51">
        <v>54053</v>
      </c>
      <c r="R45" s="51" t="s">
        <v>181</v>
      </c>
    </row>
    <row r="46" spans="1:18" s="51" customFormat="1" ht="91.5" customHeight="1" x14ac:dyDescent="0.2">
      <c r="A46" s="50"/>
      <c r="B46" s="81">
        <v>36</v>
      </c>
      <c r="C46" s="70"/>
      <c r="D46" s="138">
        <f>SUM(H43:H46)</f>
        <v>12320</v>
      </c>
      <c r="E46" s="83" t="s">
        <v>182</v>
      </c>
      <c r="F46" s="84">
        <v>404</v>
      </c>
      <c r="G46" s="85">
        <v>54054</v>
      </c>
      <c r="H46" s="86">
        <f t="shared" si="3"/>
        <v>2820</v>
      </c>
      <c r="I46" s="87"/>
      <c r="J46" s="139" t="s">
        <v>183</v>
      </c>
      <c r="K46" s="140"/>
      <c r="L46" s="131">
        <v>2210</v>
      </c>
      <c r="M46" s="132">
        <v>610</v>
      </c>
      <c r="O46" s="51" t="s">
        <v>184</v>
      </c>
      <c r="P46" s="51">
        <v>404</v>
      </c>
      <c r="Q46" s="51">
        <v>54054</v>
      </c>
      <c r="R46" s="51" t="s">
        <v>185</v>
      </c>
    </row>
    <row r="47" spans="1:18" s="51" customFormat="1" ht="64.05" customHeight="1" x14ac:dyDescent="0.45">
      <c r="A47" s="50"/>
      <c r="B47" s="69">
        <v>37</v>
      </c>
      <c r="C47" s="141" t="s">
        <v>186</v>
      </c>
      <c r="D47" s="142" t="s">
        <v>187</v>
      </c>
      <c r="E47" s="72" t="s">
        <v>188</v>
      </c>
      <c r="F47" s="73">
        <v>501</v>
      </c>
      <c r="G47" s="74">
        <v>54061</v>
      </c>
      <c r="H47" s="75">
        <f>L47+M47</f>
        <v>3770</v>
      </c>
      <c r="I47" s="143"/>
      <c r="J47" s="77" t="s">
        <v>189</v>
      </c>
      <c r="K47" s="144"/>
      <c r="L47" s="145">
        <v>3460</v>
      </c>
      <c r="M47" s="146">
        <v>310</v>
      </c>
      <c r="N47" s="51" t="s">
        <v>190</v>
      </c>
      <c r="O47" s="51" t="s">
        <v>191</v>
      </c>
      <c r="P47" s="51">
        <v>501</v>
      </c>
      <c r="Q47" s="51">
        <v>54061</v>
      </c>
      <c r="R47" s="51" t="s">
        <v>192</v>
      </c>
    </row>
    <row r="48" spans="1:18" s="51" customFormat="1" ht="27" customHeight="1" x14ac:dyDescent="0.2">
      <c r="A48" s="50"/>
      <c r="B48" s="81">
        <v>38</v>
      </c>
      <c r="C48" s="141"/>
      <c r="D48" s="147">
        <f>SUM(H47:H49)</f>
        <v>7660</v>
      </c>
      <c r="E48" s="148" t="s">
        <v>193</v>
      </c>
      <c r="F48" s="84">
        <v>502</v>
      </c>
      <c r="G48" s="85">
        <v>54062</v>
      </c>
      <c r="H48" s="86">
        <f>L48+M48</f>
        <v>2750</v>
      </c>
      <c r="I48" s="87"/>
      <c r="J48" s="88" t="s">
        <v>194</v>
      </c>
      <c r="K48" s="130"/>
      <c r="L48" s="131">
        <v>2360</v>
      </c>
      <c r="M48" s="132">
        <v>390</v>
      </c>
      <c r="N48" s="51">
        <v>7580</v>
      </c>
      <c r="O48" s="51" t="s">
        <v>195</v>
      </c>
      <c r="P48" s="51">
        <v>502</v>
      </c>
      <c r="Q48" s="51">
        <v>54062</v>
      </c>
      <c r="R48" s="51" t="s">
        <v>196</v>
      </c>
    </row>
    <row r="49" spans="1:24" s="51" customFormat="1" ht="19.5" customHeight="1" thickBot="1" x14ac:dyDescent="0.25">
      <c r="A49" s="50"/>
      <c r="B49" s="98">
        <v>39</v>
      </c>
      <c r="C49" s="141"/>
      <c r="D49" s="149"/>
      <c r="E49" s="100" t="s">
        <v>197</v>
      </c>
      <c r="F49" s="101">
        <v>503</v>
      </c>
      <c r="G49" s="101">
        <v>54063</v>
      </c>
      <c r="H49" s="102">
        <f>L49+M49</f>
        <v>1140</v>
      </c>
      <c r="I49" s="103"/>
      <c r="J49" s="104" t="s">
        <v>198</v>
      </c>
      <c r="K49" s="105"/>
      <c r="L49" s="125">
        <v>1140</v>
      </c>
      <c r="M49" s="133">
        <v>0</v>
      </c>
      <c r="O49" s="51" t="s">
        <v>199</v>
      </c>
      <c r="P49" s="51">
        <v>503</v>
      </c>
      <c r="Q49" s="51">
        <v>54063</v>
      </c>
      <c r="R49" s="51" t="s">
        <v>200</v>
      </c>
    </row>
    <row r="50" spans="1:24" s="51" customFormat="1" ht="19.5" customHeight="1" thickTop="1" x14ac:dyDescent="0.5">
      <c r="A50" s="50"/>
      <c r="B50" s="150"/>
      <c r="C50" s="151" t="s">
        <v>201</v>
      </c>
      <c r="D50" s="152"/>
      <c r="E50" s="152"/>
      <c r="F50" s="153"/>
      <c r="G50" s="154"/>
      <c r="H50" s="155">
        <f>SUM(H11:H49)</f>
        <v>134000</v>
      </c>
      <c r="I50" s="155">
        <f>SUM(I11:I49)</f>
        <v>0</v>
      </c>
      <c r="J50" s="156"/>
      <c r="K50" s="157"/>
      <c r="L50" s="158">
        <f>SUM(L11:L49)</f>
        <v>83520</v>
      </c>
      <c r="M50" s="159">
        <f>SUM(M11:M49)</f>
        <v>50480</v>
      </c>
      <c r="N50" s="160" t="s">
        <v>202</v>
      </c>
      <c r="O50" s="160"/>
      <c r="P50" s="160"/>
      <c r="Q50" s="160"/>
      <c r="R50" s="160"/>
      <c r="S50" s="160"/>
      <c r="T50" s="160"/>
      <c r="U50" s="160"/>
      <c r="V50" s="160"/>
      <c r="W50" s="160"/>
    </row>
    <row r="51" spans="1:24" s="162" customFormat="1" ht="18" customHeight="1" x14ac:dyDescent="0.45">
      <c r="A51" s="161"/>
      <c r="J51" s="163"/>
      <c r="K51" s="163"/>
      <c r="L51" s="164"/>
      <c r="M51" s="164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</row>
    <row r="52" spans="1:24" s="160" customFormat="1" ht="18" customHeight="1" x14ac:dyDescent="0.2">
      <c r="A52" s="165"/>
      <c r="C52" s="166" t="s">
        <v>203</v>
      </c>
      <c r="D52" s="167"/>
      <c r="E52" s="168"/>
      <c r="H52" s="169"/>
      <c r="I52" s="169"/>
      <c r="J52" s="47"/>
      <c r="K52" s="166"/>
      <c r="L52" s="16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4" s="160" customFormat="1" ht="18" customHeight="1" x14ac:dyDescent="0.2">
      <c r="A53" s="165"/>
      <c r="C53" s="47" t="s">
        <v>204</v>
      </c>
      <c r="K53" s="47"/>
      <c r="L53" s="16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4" s="160" customFormat="1" ht="18" customHeight="1" x14ac:dyDescent="0.45">
      <c r="A54" s="165"/>
      <c r="C54" s="170" t="s">
        <v>205</v>
      </c>
      <c r="D54" s="167"/>
      <c r="E54" s="168"/>
      <c r="H54" s="169"/>
      <c r="I54" s="169"/>
      <c r="J54" s="47"/>
      <c r="K54" s="47"/>
      <c r="L54" s="169"/>
    </row>
    <row r="55" spans="1:24" ht="18" customHeight="1" x14ac:dyDescent="0.2">
      <c r="B55" s="160"/>
      <c r="C55" s="170" t="s">
        <v>206</v>
      </c>
      <c r="D55" s="167"/>
      <c r="E55" s="168"/>
      <c r="F55" s="160"/>
      <c r="G55" s="160"/>
      <c r="H55" s="169"/>
      <c r="I55" s="169"/>
      <c r="J55" s="47"/>
      <c r="K55" s="171"/>
      <c r="L55" s="171"/>
      <c r="M55" s="172"/>
      <c r="N55" s="160"/>
      <c r="O55" s="160"/>
      <c r="P55" s="160"/>
      <c r="Q55" s="160"/>
      <c r="R55" s="160"/>
      <c r="S55" s="160"/>
      <c r="T55" s="160"/>
      <c r="U55" s="160"/>
      <c r="V55" s="160"/>
      <c r="W55" s="160"/>
    </row>
    <row r="56" spans="1:24" ht="18" customHeight="1" x14ac:dyDescent="0.2">
      <c r="B56" s="173"/>
      <c r="C56" s="174" t="s">
        <v>207</v>
      </c>
      <c r="D56" s="175"/>
      <c r="E56" s="175"/>
      <c r="F56" s="173"/>
      <c r="G56" s="173"/>
      <c r="H56" s="176"/>
      <c r="I56" s="177"/>
      <c r="K56" s="178"/>
      <c r="L56" s="179"/>
      <c r="N56" s="160"/>
      <c r="O56" s="160"/>
      <c r="P56" s="160"/>
      <c r="Q56" s="160"/>
      <c r="R56" s="160"/>
      <c r="S56" s="160"/>
      <c r="T56" s="160"/>
      <c r="U56" s="160"/>
      <c r="V56" s="160"/>
      <c r="W56" s="160"/>
    </row>
    <row r="57" spans="1:24" s="160" customFormat="1" ht="15.45" customHeight="1" x14ac:dyDescent="0.2">
      <c r="A57" s="165"/>
      <c r="C57" s="180"/>
      <c r="D57" s="167"/>
      <c r="E57" s="168"/>
      <c r="H57" s="169"/>
      <c r="I57" s="169"/>
      <c r="J57" s="47"/>
      <c r="K57" s="47"/>
      <c r="L57" s="16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4" s="160" customFormat="1" ht="3.75" customHeight="1" x14ac:dyDescent="0.2">
      <c r="A58" s="165"/>
      <c r="C58" s="168"/>
      <c r="D58" s="167"/>
      <c r="E58" s="168"/>
      <c r="H58" s="169"/>
      <c r="I58" s="169"/>
      <c r="J58" s="47"/>
      <c r="K58" s="47"/>
      <c r="L58" s="16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4" s="160" customFormat="1" ht="24" customHeight="1" x14ac:dyDescent="0.2">
      <c r="A59" s="165"/>
      <c r="C59" s="181" t="s">
        <v>208</v>
      </c>
      <c r="D59" s="167"/>
      <c r="E59" s="182" t="s">
        <v>209</v>
      </c>
      <c r="H59" s="169"/>
      <c r="I59" s="169"/>
      <c r="J59" s="47"/>
      <c r="K59" s="47"/>
      <c r="L59" s="16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4" ht="24" customHeight="1" x14ac:dyDescent="0.2">
      <c r="B60" s="167"/>
      <c r="C60" s="183"/>
      <c r="D60" s="183"/>
      <c r="E60" s="182" t="s">
        <v>210</v>
      </c>
      <c r="F60" s="167"/>
      <c r="G60" s="167"/>
      <c r="H60" s="179"/>
      <c r="I60" s="179"/>
      <c r="J60" s="178"/>
      <c r="K60" s="178"/>
    </row>
    <row r="61" spans="1:24" ht="13.05" customHeight="1" x14ac:dyDescent="0.2">
      <c r="B61" s="167"/>
      <c r="D61" s="167"/>
      <c r="F61" s="167"/>
      <c r="G61" s="167"/>
      <c r="H61" s="179"/>
      <c r="I61" s="179"/>
      <c r="J61" s="178"/>
      <c r="K61" s="178"/>
    </row>
    <row r="62" spans="1:24" x14ac:dyDescent="0.2">
      <c r="B62" s="167"/>
      <c r="D62" s="167"/>
      <c r="F62" s="167"/>
      <c r="G62" s="167"/>
      <c r="H62" s="179"/>
      <c r="I62" s="179"/>
      <c r="J62" s="178"/>
      <c r="K62" s="178"/>
    </row>
    <row r="63" spans="1:24" x14ac:dyDescent="0.2">
      <c r="B63" s="167"/>
      <c r="D63" s="167"/>
      <c r="F63" s="167"/>
      <c r="G63" s="167"/>
      <c r="H63" s="179"/>
      <c r="I63" s="179"/>
      <c r="J63" s="178"/>
      <c r="K63" s="178"/>
    </row>
    <row r="64" spans="1:24" x14ac:dyDescent="0.2">
      <c r="B64" s="167"/>
      <c r="D64" s="167"/>
      <c r="F64" s="167"/>
      <c r="G64" s="167"/>
      <c r="H64" s="179"/>
      <c r="I64" s="179"/>
      <c r="J64" s="178"/>
      <c r="K64" s="178"/>
    </row>
    <row r="65" spans="2:9" x14ac:dyDescent="0.2">
      <c r="B65" s="167"/>
      <c r="D65" s="167"/>
      <c r="F65" s="167"/>
      <c r="G65" s="167"/>
      <c r="H65" s="179"/>
      <c r="I65" s="179"/>
    </row>
    <row r="66" spans="2:9" x14ac:dyDescent="0.2">
      <c r="B66" s="167"/>
      <c r="D66" s="167"/>
      <c r="F66" s="167"/>
      <c r="G66" s="167"/>
      <c r="H66" s="179"/>
      <c r="I66" s="179"/>
    </row>
    <row r="67" spans="2:9" x14ac:dyDescent="0.2">
      <c r="B67" s="167"/>
      <c r="D67" s="167"/>
      <c r="F67" s="167"/>
      <c r="G67" s="167"/>
      <c r="H67" s="179"/>
      <c r="I67" s="179"/>
    </row>
    <row r="68" spans="2:9" x14ac:dyDescent="0.2">
      <c r="B68" s="167"/>
      <c r="D68" s="167"/>
      <c r="F68" s="167"/>
      <c r="G68" s="167"/>
      <c r="H68" s="179"/>
      <c r="I68" s="179"/>
    </row>
    <row r="69" spans="2:9" x14ac:dyDescent="0.2">
      <c r="B69" s="184"/>
      <c r="D69" s="167"/>
      <c r="F69" s="184"/>
      <c r="G69" s="184"/>
      <c r="H69" s="179"/>
      <c r="I69" s="179"/>
    </row>
    <row r="70" spans="2:9" x14ac:dyDescent="0.2">
      <c r="B70" s="184"/>
      <c r="D70" s="167"/>
      <c r="F70" s="184"/>
      <c r="G70" s="184"/>
      <c r="H70" s="179"/>
      <c r="I70" s="179"/>
    </row>
    <row r="71" spans="2:9" x14ac:dyDescent="0.2">
      <c r="B71" s="184"/>
      <c r="D71" s="184"/>
      <c r="F71" s="184"/>
      <c r="G71" s="184"/>
      <c r="H71" s="179"/>
      <c r="I71" s="179"/>
    </row>
    <row r="72" spans="2:9" x14ac:dyDescent="0.2">
      <c r="B72" s="184"/>
      <c r="D72" s="184"/>
      <c r="F72" s="184"/>
      <c r="G72" s="184"/>
    </row>
    <row r="73" spans="2:9" x14ac:dyDescent="0.2">
      <c r="B73" s="184"/>
      <c r="D73" s="184"/>
      <c r="F73" s="184"/>
      <c r="G73" s="184"/>
    </row>
    <row r="74" spans="2:9" x14ac:dyDescent="0.2">
      <c r="B74" s="184"/>
      <c r="D74" s="184"/>
      <c r="F74" s="184"/>
      <c r="G74" s="184"/>
    </row>
    <row r="75" spans="2:9" x14ac:dyDescent="0.2">
      <c r="B75" s="184"/>
      <c r="D75" s="184"/>
      <c r="F75" s="184"/>
      <c r="G75" s="184"/>
    </row>
    <row r="76" spans="2:9" x14ac:dyDescent="0.2">
      <c r="B76" s="184"/>
      <c r="F76" s="184"/>
      <c r="G76" s="184"/>
    </row>
    <row r="77" spans="2:9" x14ac:dyDescent="0.2">
      <c r="B77" s="184"/>
      <c r="F77" s="184"/>
      <c r="G77" s="184"/>
    </row>
    <row r="78" spans="2:9" x14ac:dyDescent="0.2">
      <c r="B78" s="184"/>
      <c r="F78" s="184"/>
      <c r="G78" s="184"/>
    </row>
    <row r="79" spans="2:9" x14ac:dyDescent="0.2">
      <c r="B79" s="184"/>
      <c r="F79" s="184"/>
      <c r="G79" s="184"/>
    </row>
  </sheetData>
  <sheetProtection formatCells="0" insertHyperlinks="0"/>
  <mergeCells count="38">
    <mergeCell ref="C47:C49"/>
    <mergeCell ref="J47:K47"/>
    <mergeCell ref="J48:K48"/>
    <mergeCell ref="C50:F50"/>
    <mergeCell ref="C31:C42"/>
    <mergeCell ref="J39:K39"/>
    <mergeCell ref="J40:K40"/>
    <mergeCell ref="J41:K41"/>
    <mergeCell ref="C43:C46"/>
    <mergeCell ref="J43:K43"/>
    <mergeCell ref="J46:K46"/>
    <mergeCell ref="C18:C30"/>
    <mergeCell ref="D18:D23"/>
    <mergeCell ref="J18:K18"/>
    <mergeCell ref="J21:K21"/>
    <mergeCell ref="J23:K23"/>
    <mergeCell ref="J24:K24"/>
    <mergeCell ref="C8:E8"/>
    <mergeCell ref="F8:I8"/>
    <mergeCell ref="D10:E10"/>
    <mergeCell ref="J10:K10"/>
    <mergeCell ref="C11:C17"/>
    <mergeCell ref="D11:D12"/>
    <mergeCell ref="J11:K11"/>
    <mergeCell ref="J12:K12"/>
    <mergeCell ref="J13:K13"/>
    <mergeCell ref="C5:E5"/>
    <mergeCell ref="F5:H5"/>
    <mergeCell ref="C6:E6"/>
    <mergeCell ref="F6:H6"/>
    <mergeCell ref="C7:E7"/>
    <mergeCell ref="F7:H7"/>
    <mergeCell ref="C2:E2"/>
    <mergeCell ref="F2:H2"/>
    <mergeCell ref="C3:E3"/>
    <mergeCell ref="F3:H3"/>
    <mergeCell ref="C4:E4"/>
    <mergeCell ref="F4:H4"/>
  </mergeCells>
  <phoneticPr fontId="2"/>
  <printOptions horizontalCentered="1"/>
  <pageMargins left="0.19685039370078741" right="0.19685039370078741" top="0.35" bottom="0.15748031496062992" header="0" footer="0"/>
  <pageSetup paperSize="9" scale="54" orientation="portrait" verticalDpi="300" r:id="rId1"/>
  <headerFooter alignWithMargins="0"/>
  <rowBreaks count="1" manualBreakCount="1">
    <brk id="17" max="13" man="1"/>
  </rowBreaks>
  <colBreaks count="1" manualBreakCount="1">
    <brk id="7" max="6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0F80-DC61-4379-9E81-8814A0B1AFAE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たかまつ</vt:lpstr>
      <vt:lpstr>Sheet1</vt:lpstr>
      <vt:lpstr>たかまつ!Print_Area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2025-12-15T00:46:08Z</dcterms:created>
  <dcterms:modified xsi:type="dcterms:W3CDTF">2025-12-15T00:49:37Z</dcterms:modified>
</cp:coreProperties>
</file>