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E2BDAD06-4723-40CE-9012-85E7C74039A0}" xr6:coauthVersionLast="47" xr6:coauthVersionMax="47" xr10:uidLastSave="{00000000-0000-0000-0000-000000000000}"/>
  <bookViews>
    <workbookView xWindow="32115" yWindow="615" windowWidth="20880" windowHeight="14535" xr2:uid="{30EB9017-C2FB-4ACE-AC09-AD6A1652A77B}"/>
  </bookViews>
  <sheets>
    <sheet name="かごしま" sheetId="2" r:id="rId1"/>
    <sheet name="Sheet1" sheetId="1" r:id="rId2"/>
  </sheets>
  <externalReferences>
    <externalReference r:id="rId3"/>
  </externalReferences>
  <definedNames>
    <definedName name="_xlnm._FilterDatabase" localSheetId="0" hidden="1">かごしま!$A$10:$L$42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かごしま!$A$1:$L$54</definedName>
    <definedName name="Z_12B79591_0D7E_424A_BCB9_01520579CC20_.wvu.PrintArea" localSheetId="0" hidden="1">かごしま!$B$1:$J$53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K42" i="2"/>
  <c r="J42" i="2"/>
  <c r="I42" i="2"/>
  <c r="F42" i="2"/>
  <c r="D3" i="2" s="1"/>
  <c r="D5" i="2" s="1"/>
  <c r="E42" i="2"/>
  <c r="C40" i="2"/>
  <c r="C26" i="2"/>
</calcChain>
</file>

<file path=xl/sharedStrings.xml><?xml version="1.0" encoding="utf-8"?>
<sst xmlns="http://schemas.openxmlformats.org/spreadsheetml/2006/main" count="114" uniqueCount="111">
  <si>
    <t>リビングかごしま</t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</si>
  <si>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</si>
  <si>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</si>
  <si>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</si>
  <si>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</si>
  <si>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</si>
  <si>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</si>
  <si>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</si>
  <si>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</si>
  <si>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</si>
  <si>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</si>
  <si>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</si>
  <si>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</si>
  <si>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</si>
  <si>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</si>
  <si>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</si>
  <si>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</si>
  <si>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</si>
  <si>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</si>
  <si>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</si>
  <si>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</si>
  <si>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</si>
  <si>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2月6日改定版</t>
    <rPh sb="1" eb="2">
      <t>ガツ</t>
    </rPh>
    <rPh sb="3" eb="5">
      <t>カイテイ</t>
    </rPh>
    <rPh sb="5" eb="6">
      <t>ハン</t>
    </rPh>
    <phoneticPr fontId="7"/>
  </si>
  <si>
    <t>CD</t>
    <phoneticPr fontId="7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</si>
  <si>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</si>
  <si>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</si>
  <si>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</si>
  <si>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</si>
  <si>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6"/>
  </si>
  <si>
    <t>配布町丁</t>
    <phoneticPr fontId="7"/>
  </si>
  <si>
    <t>戸建部数</t>
    <rPh sb="0" eb="2">
      <t>コダテ</t>
    </rPh>
    <rPh sb="2" eb="4">
      <t>ブスウ</t>
    </rPh>
    <phoneticPr fontId="7"/>
  </si>
  <si>
    <t>分譲M</t>
    <rPh sb="0" eb="2">
      <t>ブンジョウ</t>
    </rPh>
    <phoneticPr fontId="7"/>
  </si>
  <si>
    <t>賃貸集合</t>
    <rPh sb="0" eb="2">
      <t>チンタイ</t>
    </rPh>
    <rPh sb="2" eb="4">
      <t>シュウゴウ</t>
    </rPh>
    <phoneticPr fontId="7"/>
  </si>
  <si>
    <t>企業</t>
    <rPh sb="0" eb="2">
      <t>キギョウ</t>
    </rPh>
    <phoneticPr fontId="7"/>
  </si>
  <si>
    <t>①</t>
    <phoneticPr fontId="1"/>
  </si>
  <si>
    <t>鹿児島市</t>
    <rPh sb="0" eb="3">
      <t>カゴシマ</t>
    </rPh>
    <rPh sb="3" eb="4">
      <t>シ</t>
    </rPh>
    <phoneticPr fontId="17"/>
  </si>
  <si>
    <t>谷山南</t>
  </si>
  <si>
    <t>平川町、下福元町、錦江台1～3、光山1・2、坂之上1～8、南栄5、和田1～3、慈眼寺町</t>
  </si>
  <si>
    <t>谷山中央</t>
  </si>
  <si>
    <t>谷山中央1～8、上福元町、西谷山1～4</t>
    <phoneticPr fontId="7"/>
  </si>
  <si>
    <t>谷山北</t>
  </si>
  <si>
    <t>小松原1・2、東谷山1～7</t>
  </si>
  <si>
    <t>中山・皇徳寺台</t>
  </si>
  <si>
    <t>希望ヶ丘、自由ヶ丘1・2、清和1～4、中山1・2、中山町、山田町、皇徳寺台1～5</t>
  </si>
  <si>
    <t>星ヶ峯</t>
  </si>
  <si>
    <t>星ヶ峯1～6</t>
  </si>
  <si>
    <t>桜ヶ丘・宇宿</t>
  </si>
  <si>
    <t>桜ヶ丘1～8、魚見町、小原町、宇宿1～9、向陽1・2、広木1～3</t>
  </si>
  <si>
    <t>紫原</t>
  </si>
  <si>
    <t>紫原1～7、西紫原町、日之出町、南新町</t>
  </si>
  <si>
    <t>郡元・鴨池</t>
  </si>
  <si>
    <t>新栄町、南郡元町、東郡元町、三和町、真砂本町、真砂町、鴨池新町、与次郎2、郡元1～3、鴨池1・2</t>
  </si>
  <si>
    <t>唐湊</t>
  </si>
  <si>
    <t>唐湊1～4、郡元町</t>
  </si>
  <si>
    <t>荒田</t>
  </si>
  <si>
    <t>下荒田1～4、天保山町、荒田1・2</t>
  </si>
  <si>
    <t>中央駅周辺</t>
  </si>
  <si>
    <t>上荒田町、上之園町、高麗町、中央町、西田1～3、武1～3</t>
  </si>
  <si>
    <t>田上</t>
  </si>
  <si>
    <t>田上台1～4、田上1～8、田上町</t>
  </si>
  <si>
    <t>西陵</t>
  </si>
  <si>
    <t>西陵1～8、五ヶ別府町、西別府町</t>
  </si>
  <si>
    <t>武岡・明和</t>
  </si>
  <si>
    <t>武岡1～6、明和1～5</t>
  </si>
  <si>
    <t>原良・城西</t>
  </si>
  <si>
    <t>原良町、原良1～7、永吉1～3、薬師1・2、常盤町、常盤1・2、鷹師1・2、城西1～3</t>
  </si>
  <si>
    <t>天文館</t>
  </si>
  <si>
    <t>城南町、錦江町、甲突町、南林寺町、松原町、新屋敷町、加治屋町、樋之口町、山之口町、千日町、　　　　　　　　　　　　　　　　　　　　　　西千石町、東千石町、平之町、照国町、呉服町、船津町、中町、金生町、泉町、大黒町、新町、堀江町、　　　　　　　　　　　　　　　　　　　　住吉町、名山町、易居町、小川町、浜町、山下町、城山町</t>
    <phoneticPr fontId="7"/>
  </si>
  <si>
    <t>上町</t>
  </si>
  <si>
    <t>上本町、柳町、長田町、春日町、祇園之洲町、冷水町、大竜町、下竜尾町、上竜尾町、池之上町、稲荷町、清水町、皷川町</t>
  </si>
  <si>
    <t>坂元</t>
  </si>
  <si>
    <t>西坂元町、坂元町、東坂元1～4</t>
  </si>
  <si>
    <t>玉里団地</t>
  </si>
  <si>
    <t>玉里団地1～3、若葉町</t>
  </si>
  <si>
    <t>草牟田</t>
  </si>
  <si>
    <t>新照院町、草牟田1・2、草牟田町、城山1・2、玉里町</t>
  </si>
  <si>
    <t>伊敷・小野</t>
  </si>
  <si>
    <t>下伊敷1～3、下伊敷町、伊敷1～8、小野1～4、犬迫町河頭、小山田町河頭</t>
  </si>
  <si>
    <t>伊敷台</t>
  </si>
  <si>
    <t>伊敷台1～7</t>
  </si>
  <si>
    <t>西伊敷・花野</t>
  </si>
  <si>
    <t>千年1・2、西伊敷1～7、緑ヶ丘町、岡之原町、花野光ヶ丘1・2</t>
  </si>
  <si>
    <t>吉野</t>
  </si>
  <si>
    <t>大明ヶ丘1～3、大石様川西部、柿之迫・中別府、吉野小周辺、吉野中周辺、吉野1～4、川上町、下田町</t>
    <phoneticPr fontId="7"/>
  </si>
  <si>
    <t>吉田</t>
  </si>
  <si>
    <t>牟礼岡1～3、吉田本名町</t>
    <phoneticPr fontId="7"/>
  </si>
  <si>
    <t>喜入</t>
  </si>
  <si>
    <t>喜入瀬々串町、喜入町、喜入前之浜町、喜入中名町</t>
  </si>
  <si>
    <t>郡山</t>
  </si>
  <si>
    <t>郡山町、油須木町、東俣町、川田町</t>
  </si>
  <si>
    <t>松元</t>
  </si>
  <si>
    <t>上谷口町、春山町、石谷町、松陽台、福山町</t>
  </si>
  <si>
    <t>②</t>
    <phoneticPr fontId="1"/>
  </si>
  <si>
    <t>姶良市・日置市</t>
    <rPh sb="2" eb="3">
      <t>シ</t>
    </rPh>
    <rPh sb="4" eb="6">
      <t>ヒオキ</t>
    </rPh>
    <rPh sb="6" eb="7">
      <t>シ</t>
    </rPh>
    <phoneticPr fontId="16"/>
  </si>
  <si>
    <t>姶良</t>
    <phoneticPr fontId="7"/>
  </si>
  <si>
    <t>西姶良1～4、東餅田、西餅田、宮島町、西宮島町、松原町1～3、平松、池島町、永池町、脇元、鍋倉、　　　　　　　　　　　　　　　　　　　　　三拾町、下名、船津、蒲生町 、加治木町木田</t>
    <phoneticPr fontId="7"/>
  </si>
  <si>
    <t>日置</t>
  </si>
  <si>
    <t>つつじヶ丘、妙円寺1～3、郡、郡1・2、猪鹿倉、猪鹿倉1、下谷口、徳重、徳重1～3</t>
  </si>
  <si>
    <t>③</t>
    <phoneticPr fontId="1"/>
  </si>
  <si>
    <t>薩摩川内市・
いちき串木野市</t>
    <phoneticPr fontId="16"/>
  </si>
  <si>
    <r>
      <t xml:space="preserve">　　　北薩 </t>
    </r>
    <r>
      <rPr>
        <b/>
        <sz val="11"/>
        <rFont val="ＭＳ Ｐゴシック"/>
        <family val="3"/>
        <charset val="128"/>
      </rPr>
      <t>※1</t>
    </r>
    <phoneticPr fontId="7"/>
  </si>
  <si>
    <t>平佐、向田町周辺、上川内、永利・勝目、いちき串木野</t>
  </si>
  <si>
    <t>合　計</t>
    <rPh sb="0" eb="1">
      <t>ゴウ</t>
    </rPh>
    <rPh sb="2" eb="3">
      <t>ケイ</t>
    </rPh>
    <phoneticPr fontId="5"/>
  </si>
  <si>
    <t>※ 配布町丁、部数などの内容は、2/21・2/28・3/7・3/14の各号において有効です。</t>
    <phoneticPr fontId="16"/>
  </si>
  <si>
    <t>※ 選別は11/29号より本紙外折込に変更なります。</t>
    <rPh sb="10" eb="11">
      <t>ゴウ</t>
    </rPh>
    <rPh sb="13" eb="15">
      <t>ホンシ</t>
    </rPh>
    <rPh sb="15" eb="16">
      <t>ソト</t>
    </rPh>
    <rPh sb="16" eb="18">
      <t>オリコミ</t>
    </rPh>
    <rPh sb="19" eb="21">
      <t>ヘンコウ</t>
    </rPh>
    <phoneticPr fontId="16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</si>
  <si>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6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</si>
  <si>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6"/>
  </si>
  <si>
    <t>※一般紙折込と手法が相違しますので、必ず予備部数(２％）を加えて納品してください。お申込みはグループ単位になります。</t>
    <phoneticPr fontId="7"/>
  </si>
  <si>
    <t>※ 部数・町丁名などの記載内容は表示期間内であっても、住宅事情等により変更されることがあります。</t>
    <phoneticPr fontId="7"/>
  </si>
  <si>
    <t>※1北薩地区は第3週のみ発行。</t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</si>
  <si>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rPh sb="141" eb="142">
      <t>オド</t>
    </rPh>
    <rPh sb="142" eb="143">
      <t>バシ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</si>
</sst>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2" fillId="0" borderId="16" xfId="1" applyFont="1" applyBorder="1">
      <alignment vertical="center"/>
    </xf>
    <xf numFmtId="0" fontId="10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2" applyFont="1" applyFill="1" applyBorder="1" applyAlignment="1">
      <alignment horizontal="right"/>
    </xf>
    <xf numFmtId="0" fontId="15" fillId="2" borderId="18" xfId="1" applyFont="1" applyFill="1" applyBorder="1" applyAlignment="1">
      <alignment horizontal="center" vertical="center" shrinkToFit="1"/>
    </xf>
    <xf numFmtId="0" fontId="10" fillId="2" borderId="18" xfId="3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shrinkToFit="1"/>
    </xf>
    <xf numFmtId="0" fontId="10" fillId="0" borderId="26" xfId="1" applyFont="1" applyBorder="1" applyAlignment="1">
      <alignment horizontal="center" vertical="center" shrinkToFit="1"/>
    </xf>
    <xf numFmtId="38" fontId="14" fillId="0" borderId="26" xfId="2" applyFont="1" applyFill="1" applyBorder="1" applyAlignment="1">
      <alignment horizontal="right" vertical="center"/>
    </xf>
    <xf numFmtId="38" fontId="14" fillId="0" borderId="26" xfId="2" applyFont="1" applyFill="1" applyBorder="1" applyAlignment="1" applyProtection="1">
      <alignment vertical="center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  <xf numFmtId="0" fontId="10" fillId="0" borderId="28" xfId="1" applyFont="1" applyBorder="1" applyAlignment="1">
      <alignment horizontal="left" vertical="center" shrinkToFit="1"/>
    </xf>
    <xf numFmtId="38" fontId="10" fillId="0" borderId="26" xfId="1" applyNumberFormat="1" applyFont="1" applyBorder="1" applyAlignment="1" applyProtection="1">
      <alignment horizontal="right" vertical="center" shrinkToFit="1"/>
      <protection locked="0"/>
    </xf>
    <xf numFmtId="38" fontId="10" fillId="0" borderId="27" xfId="1" applyNumberFormat="1" applyFont="1" applyBorder="1" applyAlignment="1" applyProtection="1">
      <alignment horizontal="right" vertical="center" shrinkToFit="1"/>
      <protection locked="0"/>
    </xf>
    <xf numFmtId="38" fontId="10" fillId="0" borderId="29" xfId="1" applyNumberFormat="1" applyFont="1" applyBorder="1" applyAlignment="1" applyProtection="1">
      <alignment horizontal="right" vertical="center" shrinkToFit="1"/>
      <protection locked="0"/>
    </xf>
    <xf numFmtId="0" fontId="10" fillId="0" borderId="30" xfId="1" applyFont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shrinkToFit="1"/>
    </xf>
    <xf numFmtId="0" fontId="10" fillId="0" borderId="33" xfId="1" applyFont="1" applyBorder="1" applyAlignment="1">
      <alignment horizontal="center" vertical="center" shrinkToFit="1"/>
    </xf>
    <xf numFmtId="38" fontId="14" fillId="0" borderId="33" xfId="2" applyFont="1" applyFill="1" applyBorder="1" applyAlignment="1">
      <alignment horizontal="right" vertical="center"/>
    </xf>
    <xf numFmtId="38" fontId="14" fillId="0" borderId="33" xfId="2" applyFont="1" applyFill="1" applyBorder="1" applyAlignment="1" applyProtection="1">
      <alignment vertical="center"/>
      <protection locked="0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38" fontId="10" fillId="0" borderId="33" xfId="1" applyNumberFormat="1" applyFont="1" applyBorder="1" applyAlignment="1" applyProtection="1">
      <alignment horizontal="right" vertical="center" shrinkToFit="1"/>
      <protection locked="0"/>
    </xf>
    <xf numFmtId="38" fontId="10" fillId="0" borderId="34" xfId="1" applyNumberFormat="1" applyFont="1" applyBorder="1" applyAlignment="1" applyProtection="1">
      <alignment horizontal="right" vertical="center" shrinkToFit="1"/>
      <protection locked="0"/>
    </xf>
    <xf numFmtId="38" fontId="10" fillId="0" borderId="36" xfId="1" applyNumberFormat="1" applyFont="1" applyBorder="1" applyAlignment="1" applyProtection="1">
      <alignment horizontal="right" vertical="center" shrinkToFit="1"/>
      <protection locked="0"/>
    </xf>
    <xf numFmtId="0" fontId="10" fillId="0" borderId="35" xfId="1" applyFont="1" applyBorder="1" applyAlignment="1" applyProtection="1">
      <alignment vertical="center" shrinkToFit="1"/>
      <protection locked="0"/>
    </xf>
    <xf numFmtId="180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wrapText="1" shrinkToFit="1"/>
      <protection locked="0"/>
    </xf>
    <xf numFmtId="0" fontId="10" fillId="0" borderId="35" xfId="1" applyFont="1" applyBorder="1" applyAlignment="1">
      <alignment vertical="center" wrapText="1" shrinkToFit="1"/>
    </xf>
    <xf numFmtId="38" fontId="10" fillId="0" borderId="33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4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6" xfId="1" applyNumberFormat="1" applyFont="1" applyBorder="1" applyAlignment="1" applyProtection="1">
      <alignment horizontal="right" vertical="center" wrapText="1" shrinkToFit="1"/>
      <protection locked="0"/>
    </xf>
    <xf numFmtId="0" fontId="10" fillId="0" borderId="32" xfId="1" applyFont="1" applyBorder="1" applyAlignment="1">
      <alignment horizontal="center"/>
    </xf>
    <xf numFmtId="0" fontId="10" fillId="0" borderId="34" xfId="1" applyFont="1" applyBorder="1" applyAlignment="1" applyProtection="1">
      <alignment vertical="center" wrapText="1"/>
      <protection locked="0"/>
    </xf>
    <xf numFmtId="0" fontId="10" fillId="0" borderId="35" xfId="1" applyFont="1" applyBorder="1" applyAlignment="1">
      <alignment vertical="center" wrapText="1"/>
    </xf>
    <xf numFmtId="38" fontId="10" fillId="0" borderId="33" xfId="1" applyNumberFormat="1" applyFont="1" applyBorder="1" applyAlignment="1" applyProtection="1">
      <alignment horizontal="right" vertical="center"/>
      <protection locked="0"/>
    </xf>
    <xf numFmtId="38" fontId="10" fillId="0" borderId="34" xfId="1" applyNumberFormat="1" applyFont="1" applyBorder="1" applyAlignment="1" applyProtection="1">
      <alignment horizontal="right" vertical="center"/>
      <protection locked="0"/>
    </xf>
    <xf numFmtId="38" fontId="10" fillId="0" borderId="36" xfId="1" applyNumberFormat="1" applyFont="1" applyBorder="1" applyAlignment="1" applyProtection="1">
      <alignment horizontal="right" vertical="center"/>
      <protection locked="0"/>
    </xf>
    <xf numFmtId="0" fontId="10" fillId="0" borderId="32" xfId="1" applyFont="1" applyBorder="1" applyAlignment="1">
      <alignment horizontal="center" vertical="center" shrinkToFit="1"/>
    </xf>
    <xf numFmtId="0" fontId="10" fillId="0" borderId="34" xfId="1" applyFont="1" applyBorder="1" applyProtection="1">
      <alignment vertical="center"/>
      <protection locked="0"/>
    </xf>
    <xf numFmtId="0" fontId="10" fillId="0" borderId="35" xfId="1" applyFont="1" applyBorder="1" applyProtection="1">
      <alignment vertical="center"/>
      <protection locked="0"/>
    </xf>
    <xf numFmtId="38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3" applyFont="1" applyBorder="1" applyAlignment="1">
      <alignment horizontal="center" vertical="center" shrinkToFit="1"/>
    </xf>
    <xf numFmtId="38" fontId="10" fillId="0" borderId="39" xfId="1" applyNumberFormat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38" fontId="14" fillId="0" borderId="40" xfId="2" applyFont="1" applyFill="1" applyBorder="1" applyAlignment="1">
      <alignment horizontal="right" vertical="center"/>
    </xf>
    <xf numFmtId="38" fontId="14" fillId="0" borderId="40" xfId="2" applyFont="1" applyFill="1" applyBorder="1" applyAlignment="1" applyProtection="1">
      <alignment vertical="center"/>
      <protection locked="0"/>
    </xf>
    <xf numFmtId="0" fontId="10" fillId="0" borderId="41" xfId="1" applyFont="1" applyBorder="1" applyAlignment="1" applyProtection="1">
      <alignment vertical="center" shrinkToFit="1"/>
      <protection locked="0"/>
    </xf>
    <xf numFmtId="0" fontId="10" fillId="0" borderId="42" xfId="1" applyFont="1" applyBorder="1" applyAlignment="1" applyProtection="1">
      <alignment vertical="center" shrinkToFit="1"/>
      <protection locked="0"/>
    </xf>
    <xf numFmtId="38" fontId="10" fillId="0" borderId="43" xfId="1" applyNumberFormat="1" applyFont="1" applyBorder="1" applyAlignment="1" applyProtection="1">
      <alignment horizontal="right" vertical="center" shrinkToFit="1"/>
      <protection locked="0"/>
    </xf>
    <xf numFmtId="38" fontId="10" fillId="0" borderId="41" xfId="1" applyNumberFormat="1" applyFont="1" applyBorder="1" applyAlignment="1" applyProtection="1">
      <alignment horizontal="right" vertical="center" shrinkToFit="1"/>
      <protection locked="0"/>
    </xf>
    <xf numFmtId="38" fontId="10" fillId="0" borderId="44" xfId="1" applyNumberFormat="1" applyFont="1" applyBorder="1" applyAlignment="1" applyProtection="1">
      <alignment horizontal="right" vertical="center" shrinkToFit="1"/>
      <protection locked="0"/>
    </xf>
    <xf numFmtId="0" fontId="10" fillId="0" borderId="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7" xfId="1" applyFont="1" applyBorder="1" applyAlignment="1" applyProtection="1">
      <alignment vertical="center" wrapText="1"/>
      <protection locked="0"/>
    </xf>
    <xf numFmtId="0" fontId="10" fillId="0" borderId="28" xfId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180" fontId="10" fillId="0" borderId="39" xfId="1" applyNumberFormat="1" applyFont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38" fontId="14" fillId="0" borderId="39" xfId="2" applyFont="1" applyFill="1" applyBorder="1" applyAlignment="1">
      <alignment horizontal="right" vertical="center"/>
    </xf>
    <xf numFmtId="38" fontId="14" fillId="0" borderId="39" xfId="2" applyFont="1" applyFill="1" applyBorder="1" applyAlignment="1" applyProtection="1">
      <alignment vertical="center"/>
      <protection locked="0"/>
    </xf>
    <xf numFmtId="0" fontId="10" fillId="0" borderId="45" xfId="1" applyFont="1" applyBorder="1" applyAlignment="1">
      <alignment horizontal="center" vertical="center" shrinkToFit="1"/>
    </xf>
    <xf numFmtId="0" fontId="10" fillId="0" borderId="45" xfId="3" applyFont="1" applyBorder="1" applyAlignment="1">
      <alignment horizontal="center" vertical="center" shrinkToFit="1"/>
    </xf>
    <xf numFmtId="38" fontId="10" fillId="0" borderId="46" xfId="1" applyNumberFormat="1" applyFont="1" applyBorder="1" applyAlignment="1">
      <alignment horizontal="center" vertical="center" wrapText="1" shrinkToFit="1"/>
    </xf>
    <xf numFmtId="0" fontId="10" fillId="0" borderId="46" xfId="1" applyFont="1" applyBorder="1" applyAlignment="1">
      <alignment horizontal="left" vertical="center" shrinkToFit="1"/>
    </xf>
    <xf numFmtId="38" fontId="14" fillId="0" borderId="46" xfId="2" applyFont="1" applyFill="1" applyBorder="1" applyAlignment="1">
      <alignment horizontal="right" vertical="center"/>
    </xf>
    <xf numFmtId="38" fontId="14" fillId="0" borderId="46" xfId="2" applyFont="1" applyFill="1" applyBorder="1" applyAlignment="1" applyProtection="1">
      <alignment vertical="center"/>
      <protection locked="0"/>
    </xf>
    <xf numFmtId="0" fontId="10" fillId="0" borderId="47" xfId="1" applyFont="1" applyBorder="1" applyProtection="1">
      <alignment vertical="center"/>
      <protection locked="0"/>
    </xf>
    <xf numFmtId="0" fontId="10" fillId="0" borderId="48" xfId="1" applyFont="1" applyBorder="1" applyProtection="1">
      <alignment vertical="center"/>
      <protection locked="0"/>
    </xf>
    <xf numFmtId="38" fontId="10" fillId="0" borderId="46" xfId="1" applyNumberFormat="1" applyFont="1" applyBorder="1" applyAlignment="1" applyProtection="1">
      <alignment horizontal="right" vertical="center"/>
      <protection locked="0"/>
    </xf>
    <xf numFmtId="38" fontId="10" fillId="0" borderId="47" xfId="1" applyNumberFormat="1" applyFont="1" applyBorder="1" applyAlignment="1" applyProtection="1">
      <alignment horizontal="right" vertical="center"/>
      <protection locked="0"/>
    </xf>
    <xf numFmtId="38" fontId="10" fillId="0" borderId="49" xfId="1" applyNumberFormat="1" applyFont="1" applyBorder="1" applyAlignment="1" applyProtection="1">
      <alignment horizontal="right" vertical="center"/>
      <protection locked="0"/>
    </xf>
    <xf numFmtId="0" fontId="10" fillId="0" borderId="50" xfId="1" applyFont="1" applyBorder="1" applyAlignment="1">
      <alignment horizontal="center"/>
    </xf>
    <xf numFmtId="0" fontId="10" fillId="0" borderId="51" xfId="1" applyFont="1" applyBorder="1" applyAlignment="1">
      <alignment horizontal="center"/>
    </xf>
    <xf numFmtId="0" fontId="10" fillId="0" borderId="52" xfId="1" applyFont="1" applyBorder="1" applyAlignment="1">
      <alignment horizontal="center"/>
    </xf>
    <xf numFmtId="0" fontId="10" fillId="0" borderId="53" xfId="1" applyFont="1" applyBorder="1" applyAlignment="1">
      <alignment horizontal="center"/>
    </xf>
    <xf numFmtId="38" fontId="14" fillId="0" borderId="54" xfId="2" applyFont="1" applyFill="1" applyBorder="1" applyAlignment="1"/>
    <xf numFmtId="38" fontId="14" fillId="0" borderId="55" xfId="2" applyFont="1" applyFill="1" applyBorder="1" applyAlignment="1">
      <alignment horizontal="right"/>
    </xf>
    <xf numFmtId="38" fontId="14" fillId="0" borderId="53" xfId="2" applyFont="1" applyFill="1" applyBorder="1" applyAlignment="1">
      <alignment horizontal="right"/>
    </xf>
    <xf numFmtId="38" fontId="14" fillId="0" borderId="39" xfId="2" applyFont="1" applyFill="1" applyBorder="1" applyAlignment="1">
      <alignment horizontal="right"/>
    </xf>
    <xf numFmtId="38" fontId="14" fillId="0" borderId="56" xfId="2" applyFont="1" applyFill="1" applyBorder="1" applyAlignment="1">
      <alignment horizontal="right"/>
    </xf>
    <xf numFmtId="179" fontId="14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0" fillId="0" borderId="0" xfId="4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0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10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57" xfId="1" applyFont="1" applyBorder="1" applyAlignment="1">
      <alignment horizontal="left" wrapText="1"/>
    </xf>
    <xf numFmtId="0" fontId="11" fillId="0" borderId="58" xfId="1" applyFont="1" applyBorder="1" applyAlignment="1">
      <alignment horizontal="left"/>
    </xf>
    <xf numFmtId="0" fontId="11" fillId="0" borderId="59" xfId="1" applyFont="1" applyBorder="1" applyAlignment="1">
      <alignment horizontal="left"/>
    </xf>
    <xf numFmtId="0" fontId="21" fillId="0" borderId="0" xfId="1" applyFont="1" applyAlignment="1"/>
    <xf numFmtId="0" fontId="20" fillId="0" borderId="0" xfId="1" applyFont="1">
      <alignment vertical="center"/>
    </xf>
    <xf numFmtId="0" fontId="11" fillId="0" borderId="6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61" xfId="1" applyFont="1" applyBorder="1" applyAlignment="1">
      <alignment horizontal="left"/>
    </xf>
    <xf numFmtId="0" fontId="11" fillId="0" borderId="62" xfId="1" applyFont="1" applyBorder="1" applyAlignment="1">
      <alignment horizontal="left"/>
    </xf>
    <xf numFmtId="0" fontId="11" fillId="0" borderId="63" xfId="1" applyFont="1" applyBorder="1" applyAlignment="1">
      <alignment horizontal="left"/>
    </xf>
    <xf numFmtId="0" fontId="11" fillId="0" borderId="64" xfId="1" applyFont="1" applyBorder="1" applyAlignment="1">
      <alignment horizontal="left"/>
    </xf>
  </cellXfs>
  <cellStyles count="6">
    <cellStyle name="桁区切り 2" xfId="2" xr:uid="{44850844-50DA-4727-9C10-A6F8B2C20315}"/>
    <cellStyle name="桁区切り 2 2" xfId="5" xr:uid="{6A59BD52-3B4A-4CFA-B6C7-8FCCC5252C03}"/>
    <cellStyle name="標準" xfId="0" builtinId="0"/>
    <cellStyle name="標準 15" xfId="3" xr:uid="{31C02E94-EC3A-45A8-A63A-28315B9D582E}"/>
    <cellStyle name="標準 2" xfId="1" xr:uid="{09F0C248-E34A-4785-B4A4-09EEE306FE98}"/>
    <cellStyle name="標準 2 2" xfId="4" xr:uid="{5921620A-5015-4216-9C28-4EFE70DEB592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50</xdr:row>
      <xdr:rowOff>0</xdr:rowOff>
    </xdr:from>
    <xdr:to>
      <xdr:col>6</xdr:col>
      <xdr:colOff>93980</xdr:colOff>
      <xdr:row>50</xdr:row>
      <xdr:rowOff>172192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7CCF82C-552C-4527-BD93-84ACCA1A8877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92075</xdr:colOff>
      <xdr:row>50</xdr:row>
      <xdr:rowOff>170710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4508CCD-D0A6-4761-97DA-85E8B05FD52A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FCB283E-6367-4FE9-B323-036808786627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742560</xdr:colOff>
      <xdr:row>50</xdr:row>
      <xdr:rowOff>169263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F7F145A-4B04-4F07-8569-A8B3CD914337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742560</xdr:colOff>
      <xdr:row>50</xdr:row>
      <xdr:rowOff>169263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6C97F506-A4BC-4F58-9066-740D0830B3DD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169263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77C9F6A-7DA0-4383-BF6C-E1BFE2774861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169263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297FD36A-D0FA-48B0-BB86-9E077C108493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745286</xdr:colOff>
      <xdr:row>50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B9EF736-81C1-47F2-9232-144E7333DD47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745286</xdr:colOff>
      <xdr:row>50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2109F9E8-BBEE-415D-9220-C0B6DB35A019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3B926F9-1B38-4414-99B8-C4C973637E8A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FF8DE817-665D-4748-BC57-A45408584840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741680</xdr:colOff>
      <xdr:row>50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5FD7C7F-0F38-4E19-A2EA-A4E020981D83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741680</xdr:colOff>
      <xdr:row>50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2C7055EC-AB25-47E9-B84C-88913490225E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396985</xdr:colOff>
      <xdr:row>50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7E7B29E-70BE-4CC7-BA88-9FA335840EA8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413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396985</xdr:colOff>
      <xdr:row>50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CADE7D48-4D01-4609-A706-2E531034FCDE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413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86900</xdr:colOff>
      <xdr:row>4</xdr:row>
      <xdr:rowOff>341313</xdr:rowOff>
    </xdr:from>
    <xdr:to>
      <xdr:col>11</xdr:col>
      <xdr:colOff>587375</xdr:colOff>
      <xdr:row>4</xdr:row>
      <xdr:rowOff>357179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D67A82-A907-418C-9E8C-46AE624BBD60}"/>
            </a:ext>
          </a:extLst>
        </xdr:cNvPr>
        <xdr:cNvCxnSpPr/>
      </xdr:nvCxnSpPr>
      <xdr:spPr>
        <a:xfrm flipV="1">
          <a:off x="9813830" y="1865313"/>
          <a:ext cx="3236055" cy="196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17488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1121C25B-FA31-485D-B5B9-281206BC1DC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17487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693CABAF-A035-4386-A930-EEE82DDB1E1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19869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1FA147BA-4646-4AF8-B4E1-95DF0E57034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17487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8BAB0A20-0F38-4371-84BF-7259E0B0A8C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19869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A9C2350F-7319-436C-AFAF-19FF79EA5C81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17487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720ECB80-7A88-45F4-A2F7-0EA801D0FFD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17488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7FCA7CDD-FD1C-402B-99D4-D1BE9B56B51E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5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17487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2E4E5D88-E256-45D2-BFF9-25877FC0B091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19869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723942B3-BF72-4197-8035-20B7C65FF482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17487</xdr:rowOff>
    </xdr:to>
    <xdr:sp macro="" textlink="">
      <xdr:nvSpPr>
        <xdr:cNvPr id="27" name="Text Box 19">
          <a:extLst>
            <a:ext uri="{FF2B5EF4-FFF2-40B4-BE49-F238E27FC236}">
              <a16:creationId xmlns:a16="http://schemas.microsoft.com/office/drawing/2014/main" id="{DDF6F0D5-1A01-43E9-A7E4-A339FE98A8F4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17487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261211AF-A897-436E-A51E-68EA388E0C0A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55934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B5018641-4475-4779-8894-E37261DD8AD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55933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35C52DC5-64CF-4A33-9739-7E73C85D8A0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58315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2DAB9002-1767-42B5-878D-731C0C68DFB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55933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3C472BFE-0FEE-4787-80DC-5947B5CDF82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58315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ACF6211F-EA3C-489B-A240-830B676A7CF7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55933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DD054A48-7EDE-4F03-9EFB-955D3ABA4D2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55934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2968798E-F6D5-4C48-9E14-FE4AC5D85785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88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55933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7C78D0F9-90D5-4A1C-B661-5ED0699EE22F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58315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24398954-0823-487C-B79D-BA0981500D68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55933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BFEBB168-8FB3-42B8-89E4-E7B7E1F0EC2C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55933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DD317977-A3C4-4DF5-80E3-6CA2F01FCCD4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60216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3748E519-12E8-4C3E-8956-EC22A087A2B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60215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D0AE7717-F866-45AE-A639-5A14A26E1F3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B94A9617-B9C3-4F96-B25F-3A2C8442C81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B779A7E9-EEED-4046-8BEC-707E421E0AD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BE02B066-892D-4A6A-9529-5E90C90297F1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60215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45D50810-FFF1-4598-A14A-C861EEF79DE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60216</xdr:rowOff>
    </xdr:to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F2961993-01AC-4BC6-9D49-3CBA42D6D033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6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60215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22345C14-27F4-4F0A-8945-64BBB19D334A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5645A09F-4CEA-4742-B73D-56C58A327000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60215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71BF072C-448A-4504-816F-18DF08C10E26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60215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F8343DCA-0D43-4A79-9081-F3F1B7156B7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A4F21761-5F14-461D-8601-A3EFF1ACD102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4FADDDE5-6DA0-4251-A686-904622FE9055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53" name="Text Box 12">
          <a:extLst>
            <a:ext uri="{FF2B5EF4-FFF2-40B4-BE49-F238E27FC236}">
              <a16:creationId xmlns:a16="http://schemas.microsoft.com/office/drawing/2014/main" id="{2B6BB03E-A89F-4E81-AB65-8F0F3C0C3CD8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4" name="Text Box 13">
          <a:extLst>
            <a:ext uri="{FF2B5EF4-FFF2-40B4-BE49-F238E27FC236}">
              <a16:creationId xmlns:a16="http://schemas.microsoft.com/office/drawing/2014/main" id="{207F5A90-DC07-472B-A841-852376BA3365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4609EBAD-F41E-47B9-97F4-5E709B626B0A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AB998A73-7A43-4383-9FC9-EE6DAEF56BA7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E54CCC35-AE84-44FE-A56A-3B652053925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D92E5768-4C66-4EF0-B3DC-F612A7468E2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1D84EE24-AB68-4CA5-9FE3-8C11F1D9A076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5CF44682-8176-4537-8F51-98EAC3C8C692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6CD0DFE5-E70B-46CE-9B75-AA6156CC2E0D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54591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D82CF274-68C8-4D04-B63F-5FF25373366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9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54590</xdr:rowOff>
    </xdr:to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id="{90E2E3E6-22E6-4983-A4DE-66B06DFC896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18237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C1660ADE-C511-4BB2-9BBC-1F1954446580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54590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48CCD161-36FE-4254-9153-BEFE2F9AB9C8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18237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8A3008D2-12F2-4DD3-AD39-3072CFE78AFF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54591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9F7A4779-0698-47A7-BD33-C7773F04282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9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54590</xdr:rowOff>
    </xdr:to>
    <xdr:sp macro="" textlink="">
      <xdr:nvSpPr>
        <xdr:cNvPr id="68" name="Text Box 17">
          <a:extLst>
            <a:ext uri="{FF2B5EF4-FFF2-40B4-BE49-F238E27FC236}">
              <a16:creationId xmlns:a16="http://schemas.microsoft.com/office/drawing/2014/main" id="{56A083C4-432A-4007-9F34-BCB3A15396D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18237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275AFCFC-CEF5-446C-9037-D7C5F80E9D8B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54590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13C6E506-AE6C-4E24-99AD-C6A177990CF4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54590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95BB30AF-3B56-41B9-94F8-B11CC11DD4F7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93980</xdr:colOff>
      <xdr:row>50</xdr:row>
      <xdr:rowOff>172192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FD7191B1-3A21-48AE-8114-06641C25D2AD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92075</xdr:colOff>
      <xdr:row>50</xdr:row>
      <xdr:rowOff>170710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459DBB24-D0B5-4225-B756-0B88C43F857F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0867EACF-F27F-4C99-A539-CB5A2E36C4CE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742560</xdr:colOff>
      <xdr:row>50</xdr:row>
      <xdr:rowOff>169263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BE2749CA-E74C-4114-B0C5-8773FFE5D186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742560</xdr:colOff>
      <xdr:row>50</xdr:row>
      <xdr:rowOff>169263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D9E0B814-0B9E-45F4-B9A1-24FBE81A0395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169263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3201930E-A3E1-47DC-804B-5C74ABA13F6B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169263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B18F1E11-10F1-45AB-A11F-BC1A9E059CA5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745286</xdr:colOff>
      <xdr:row>50</xdr:row>
      <xdr:rowOff>171373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9BB9C545-C2D2-483B-BD55-8F92C0EEF44C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745286</xdr:colOff>
      <xdr:row>50</xdr:row>
      <xdr:rowOff>171373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1702B9A4-DC67-4BDF-9ED1-AE23D10B848E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41F90CE-359A-489B-BD7B-0357181692E1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3A43473C-B1F0-4C0A-8053-9A250E2A356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741680</xdr:colOff>
      <xdr:row>50</xdr:row>
      <xdr:rowOff>171373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93D8A7DC-8350-44A6-9427-DCAB18F777B9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741680</xdr:colOff>
      <xdr:row>50</xdr:row>
      <xdr:rowOff>171373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F4DB3ED2-5CDD-4299-B649-B61131086AC7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396985</xdr:colOff>
      <xdr:row>50</xdr:row>
      <xdr:rowOff>171373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9BD1D522-3FD5-4C05-81A7-196D2C245D3C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413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396985</xdr:colOff>
      <xdr:row>50</xdr:row>
      <xdr:rowOff>171373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5AF5221E-3566-4B82-B486-68A48877B868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413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61133</xdr:colOff>
      <xdr:row>2</xdr:row>
      <xdr:rowOff>355600</xdr:rowOff>
    </xdr:from>
    <xdr:to>
      <xdr:col>11</xdr:col>
      <xdr:colOff>603779</xdr:colOff>
      <xdr:row>2</xdr:row>
      <xdr:rowOff>355600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E5247069-23BB-45F2-8676-091CA2E6FF4F}"/>
            </a:ext>
          </a:extLst>
        </xdr:cNvPr>
        <xdr:cNvCxnSpPr/>
      </xdr:nvCxnSpPr>
      <xdr:spPr>
        <a:xfrm>
          <a:off x="9782348" y="1121410"/>
          <a:ext cx="32782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36328</xdr:colOff>
      <xdr:row>5</xdr:row>
      <xdr:rowOff>373063</xdr:rowOff>
    </xdr:from>
    <xdr:to>
      <xdr:col>11</xdr:col>
      <xdr:colOff>571500</xdr:colOff>
      <xdr:row>6</xdr:row>
      <xdr:rowOff>10649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4C0EE41C-FB00-4AE8-B951-5ECF67DDF41C}"/>
            </a:ext>
          </a:extLst>
        </xdr:cNvPr>
        <xdr:cNvCxnSpPr/>
      </xdr:nvCxnSpPr>
      <xdr:spPr>
        <a:xfrm flipV="1">
          <a:off x="9761353" y="2276158"/>
          <a:ext cx="3268847" cy="22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46986</xdr:colOff>
      <xdr:row>6</xdr:row>
      <xdr:rowOff>349250</xdr:rowOff>
    </xdr:from>
    <xdr:to>
      <xdr:col>11</xdr:col>
      <xdr:colOff>603250</xdr:colOff>
      <xdr:row>6</xdr:row>
      <xdr:rowOff>362615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7C1D998A-4669-4850-9505-79CCA175926D}"/>
            </a:ext>
          </a:extLst>
        </xdr:cNvPr>
        <xdr:cNvCxnSpPr/>
      </xdr:nvCxnSpPr>
      <xdr:spPr>
        <a:xfrm flipV="1">
          <a:off x="9773916" y="2637155"/>
          <a:ext cx="3286129" cy="76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17488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E318EF79-6B10-4C47-9EE0-8EF2F0DCB13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17487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410DB848-4617-4B32-B723-DC2CF5237CD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19869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3A8DC1EE-4ECF-440F-B592-E74C38611A5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17487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A47C7223-5E72-407B-AE69-7B90FF16E21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19869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A8477267-C272-4E3F-842C-98591DDE9916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17487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97E313D7-0B3A-4CBF-B712-B0821B0258A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17488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095D6826-286D-4AC5-B854-E1F6AB902801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5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17487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F15693BE-DEF7-4D30-915E-403B7D010D2C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19869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9A3706E9-6A87-4359-B2C5-52F111E4E211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4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17487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EB573C9E-BBE5-4CA8-80E5-8EC9DB9B55B0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17487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7EE593A8-7302-4DF4-A0C1-9B5172CD3EE6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5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55934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25D71E17-F20F-403B-9B40-CEF3FB1C8BF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55933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BB005192-2DA2-44C3-9934-C7527ED68D3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58315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9C4C43E8-8C9B-4EE6-BEA1-5A0873D9706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55933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5229C3EE-BF1B-4313-8122-8971CA105CB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58315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79F98654-19FA-41D6-ACE6-2F0EF2BCC476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55933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FBD1165A-F96B-40F4-95CD-8A0C1A13861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55934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B2E5D5E7-7649-403A-B4E2-1BB76E100F93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88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55933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9EADA03C-3982-43B9-8530-06CB953A2C35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58315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CFCF6192-CE34-4644-B68E-95A319A06069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7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55933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43801753-3C07-486E-B6E0-33770D348997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55933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D1E80EF9-1403-405C-AB0C-80292D27985B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8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60216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5DB9B833-85E4-4FA6-B4F5-6A710025E4B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60215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49BE0F6F-0224-4D3C-B4F8-C311D4BE053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35CAC32D-A96E-4201-B0BE-E2ADB5BA317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60215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035F509A-4BC7-4E1F-AB34-0EB45514017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4FE707B9-14CD-41E7-B5AB-CA98A794E75A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60215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B06019D4-A987-4B2F-BC31-0D32DAEA682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60216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3410DFF2-25C9-4ABE-B661-70BE5982EBC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6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60215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B5B63A07-9BF1-49E1-81FC-4149E44B594B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28BE7572-4BA3-4E37-95A8-3BA01C883CE9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60215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F1864A4C-A4E3-44E5-A853-2FC545C2545F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60215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57D0880D-F5E7-4D5C-A4AC-FE0B4EEB28B3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6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3B3DF662-E14F-4BE9-9466-231F3AD5BA17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955178DD-09AA-49D7-9BBA-BA7C734C5BA4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4FDD6195-829A-4794-B39E-D5DCB86DA4B3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68495AB8-209B-4999-A9CE-BA97F3B96448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69E3D6D1-3C89-4938-80DC-A48B07F3A71E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26F8D9C3-9ACE-48FA-97D5-5349D24CBA85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6E8AF660-3B79-4413-BF06-5F68BCC87C1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E8061DF7-B82B-4F0C-ADF4-3730BEB7469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0014C679-A5E5-4141-9B7B-729B3BA8ADC3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F4B63E51-F208-4F49-B004-04ED641EF6F6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26C66BD6-8533-4B78-A452-B09D51098BA6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54591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22C48AD4-4AC4-4C10-88AD-51B542B5F4B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9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54590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55F348D9-7A72-4FCE-A706-9FEE01008C19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18237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CE260976-F2C6-4E50-90C8-D30850589D7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54590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CE2CD170-938A-47F8-9313-9F89857F0FC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18237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5D28FAE8-1317-48C8-BB0C-5BF918427549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54591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B1F08013-C79B-45A6-80A3-3B4B11B86C4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9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54590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7326B51D-C2BD-4D8C-9CBB-8F8F12920EE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18237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AF97935A-B9F3-4F43-87EC-B1B084C217DE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0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54590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43CBF75E-FBC5-42DC-B4BB-6F257B767818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54590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8D8BE975-7E89-4670-AE02-A4AC02B820EB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9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524237</xdr:colOff>
      <xdr:row>45</xdr:row>
      <xdr:rowOff>143238</xdr:rowOff>
    </xdr:from>
    <xdr:to>
      <xdr:col>11</xdr:col>
      <xdr:colOff>560771</xdr:colOff>
      <xdr:row>53</xdr:row>
      <xdr:rowOff>55438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BBAB62AA-1CD0-4E1B-A5F7-31346F9F5445}"/>
            </a:ext>
          </a:extLst>
        </xdr:cNvPr>
        <xdr:cNvGrpSpPr>
          <a:grpSpLocks noChangeAspect="1"/>
        </xdr:cNvGrpSpPr>
      </xdr:nvGrpSpPr>
      <xdr:grpSpPr>
        <a:xfrm>
          <a:off x="10265046" y="14034226"/>
          <a:ext cx="2771570" cy="1768486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B98E7F51-1E75-9199-7FA8-513BED24CAB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EDC59DB7-337A-B68E-18A3-2E23A75F605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4F41893A-E8C3-6E5C-5394-1DCCAB9E5F19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859959FC-2B01-866B-7B62-1E09007B6C8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2696B92D-E0FC-E761-87EC-F047E68A2AA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EBAA-0E2C-4C90-8EB3-E5B4DD74C5F7}">
  <sheetPr codeName="Sheet19">
    <tabColor theme="5" tint="0.59999389629810485"/>
    <pageSetUpPr fitToPage="1"/>
  </sheetPr>
  <dimension ref="A1:L101"/>
  <sheetViews>
    <sheetView showGridLines="0" tabSelected="1" view="pageBreakPreview" zoomScale="70" zoomScaleNormal="80" zoomScaleSheetLayoutView="70" workbookViewId="0">
      <selection activeCell="V19" sqref="V19"/>
    </sheetView>
  </sheetViews>
  <sheetFormatPr defaultColWidth="8.09765625" defaultRowHeight="19.05" customHeight="1" x14ac:dyDescent="0.45"/>
  <cols>
    <col min="1" max="1" width="3.796875" style="144" customWidth="1"/>
    <col min="2" max="2" width="4.69921875" style="157" customWidth="1"/>
    <col min="3" max="3" width="13.19921875" style="157" customWidth="1"/>
    <col min="4" max="4" width="12.296875" style="144" customWidth="1"/>
    <col min="5" max="6" width="10.5" style="157" customWidth="1"/>
    <col min="7" max="7" width="72.59765625" style="157" customWidth="1"/>
    <col min="8" max="8" width="9.59765625" style="157" customWidth="1"/>
    <col min="9" max="12" width="8.796875" style="157" customWidth="1"/>
    <col min="13" max="16384" width="8.09765625" style="157"/>
  </cols>
  <sheetData>
    <row r="1" spans="1:12" s="6" customFormat="1" ht="30" customHeight="1" x14ac:dyDescent="0.45">
      <c r="A1" s="1"/>
      <c r="B1" s="2" t="s">
        <v>0</v>
      </c>
      <c r="C1" s="1"/>
      <c r="D1" s="1"/>
      <c r="E1" s="1"/>
      <c r="F1" s="3" t="s">
        <v>1</v>
      </c>
      <c r="G1" s="3"/>
      <c r="H1" s="4"/>
      <c r="I1" s="4"/>
      <c r="J1" s="5"/>
      <c r="L1" s="5">
        <v>546</v>
      </c>
    </row>
    <row r="2" spans="1:12" s="7" customFormat="1" ht="30" customHeight="1" x14ac:dyDescent="0.2">
      <c r="B2" s="8" t="s">
        <v>2</v>
      </c>
      <c r="C2" s="9"/>
      <c r="D2" s="10"/>
      <c r="E2" s="11"/>
      <c r="F2" s="12" t="s">
        <v>3</v>
      </c>
      <c r="G2" s="13" t="s">
        <v>4</v>
      </c>
      <c r="H2" s="14" t="s">
        <v>5</v>
      </c>
      <c r="I2" s="15"/>
      <c r="J2" s="15"/>
    </row>
    <row r="3" spans="1:12" s="7" customFormat="1" ht="30" customHeight="1" x14ac:dyDescent="0.2">
      <c r="B3" s="16" t="s">
        <v>6</v>
      </c>
      <c r="C3" s="17"/>
      <c r="D3" s="18">
        <f>F42</f>
        <v>0</v>
      </c>
      <c r="E3" s="19"/>
      <c r="F3" s="20" t="s">
        <v>7</v>
      </c>
      <c r="G3" s="21"/>
      <c r="H3" s="22"/>
      <c r="I3" s="15"/>
      <c r="J3" s="23"/>
      <c r="L3" s="23" t="s">
        <v>8</v>
      </c>
    </row>
    <row r="4" spans="1:12" s="7" customFormat="1" ht="30" customHeight="1" x14ac:dyDescent="0.2">
      <c r="B4" s="16" t="s">
        <v>9</v>
      </c>
      <c r="C4" s="17"/>
      <c r="D4" s="24"/>
      <c r="E4" s="25"/>
      <c r="F4" s="26" t="s">
        <v>10</v>
      </c>
      <c r="G4" s="27" t="s">
        <v>11</v>
      </c>
      <c r="H4" s="14" t="s">
        <v>12</v>
      </c>
      <c r="I4" s="15"/>
      <c r="J4" s="28"/>
    </row>
    <row r="5" spans="1:12" s="7" customFormat="1" ht="30" customHeight="1" x14ac:dyDescent="0.2">
      <c r="B5" s="16" t="s">
        <v>13</v>
      </c>
      <c r="C5" s="17"/>
      <c r="D5" s="18">
        <f>ROUND(D3*D4,0)</f>
        <v>0</v>
      </c>
      <c r="E5" s="19"/>
      <c r="F5" s="26" t="s">
        <v>10</v>
      </c>
      <c r="G5" s="21"/>
      <c r="H5" s="22"/>
      <c r="I5" s="15"/>
      <c r="J5" s="28"/>
    </row>
    <row r="6" spans="1:12" s="7" customFormat="1" ht="30" customHeight="1" x14ac:dyDescent="0.2">
      <c r="B6" s="16" t="s">
        <v>14</v>
      </c>
      <c r="C6" s="17"/>
      <c r="D6" s="29"/>
      <c r="E6" s="30"/>
      <c r="F6" s="31"/>
      <c r="G6" s="32" t="s">
        <v>15</v>
      </c>
      <c r="H6" s="14" t="s">
        <v>16</v>
      </c>
      <c r="I6" s="15"/>
      <c r="J6" s="23"/>
      <c r="L6" s="23" t="s">
        <v>8</v>
      </c>
    </row>
    <row r="7" spans="1:12" s="7" customFormat="1" ht="30" customHeight="1" x14ac:dyDescent="0.2">
      <c r="B7" s="33" t="s">
        <v>17</v>
      </c>
      <c r="C7" s="34"/>
      <c r="D7" s="35"/>
      <c r="E7" s="36"/>
      <c r="F7" s="37" t="s">
        <v>7</v>
      </c>
      <c r="G7" s="38" t="s">
        <v>18</v>
      </c>
      <c r="H7" s="14" t="s">
        <v>19</v>
      </c>
      <c r="I7" s="15"/>
      <c r="J7" s="15"/>
    </row>
    <row r="8" spans="1:12" s="7" customFormat="1" ht="30" customHeight="1" x14ac:dyDescent="0.2">
      <c r="B8" s="39" t="s">
        <v>20</v>
      </c>
      <c r="C8" s="39"/>
      <c r="D8" s="40"/>
      <c r="E8" s="40"/>
      <c r="F8" s="41"/>
      <c r="G8" s="6"/>
      <c r="H8" s="6"/>
      <c r="I8" s="42"/>
      <c r="J8" s="43"/>
      <c r="K8" s="43" t="s">
        <v>21</v>
      </c>
    </row>
    <row r="9" spans="1:12" s="44" customFormat="1" ht="24" customHeight="1" x14ac:dyDescent="0.2">
      <c r="B9" s="45"/>
      <c r="C9" s="46"/>
      <c r="G9" s="47"/>
      <c r="H9" s="48"/>
      <c r="I9" s="49"/>
      <c r="J9" s="50"/>
      <c r="K9" s="50"/>
      <c r="L9" s="50" t="s">
        <v>22</v>
      </c>
    </row>
    <row r="10" spans="1:12" s="59" customFormat="1" ht="21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3" t="s">
        <v>27</v>
      </c>
      <c r="F10" s="53" t="s">
        <v>28</v>
      </c>
      <c r="G10" s="55" t="s">
        <v>29</v>
      </c>
      <c r="H10" s="56"/>
      <c r="I10" s="54" t="s">
        <v>30</v>
      </c>
      <c r="J10" s="54" t="s">
        <v>31</v>
      </c>
      <c r="K10" s="57" t="s">
        <v>32</v>
      </c>
      <c r="L10" s="58" t="s">
        <v>33</v>
      </c>
    </row>
    <row r="11" spans="1:12" s="7" customFormat="1" ht="21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14730</v>
      </c>
      <c r="F11" s="65"/>
      <c r="G11" s="66" t="s">
        <v>37</v>
      </c>
      <c r="H11" s="67"/>
      <c r="I11" s="68">
        <v>10186</v>
      </c>
      <c r="J11" s="68">
        <v>20</v>
      </c>
      <c r="K11" s="69">
        <v>4237</v>
      </c>
      <c r="L11" s="70">
        <v>196</v>
      </c>
    </row>
    <row r="12" spans="1:12" s="7" customFormat="1" ht="21" customHeight="1" x14ac:dyDescent="0.2">
      <c r="A12" s="71">
        <v>2</v>
      </c>
      <c r="B12" s="72"/>
      <c r="C12" s="73"/>
      <c r="D12" s="74" t="s">
        <v>38</v>
      </c>
      <c r="E12" s="75">
        <v>11634</v>
      </c>
      <c r="F12" s="76"/>
      <c r="G12" s="77" t="s">
        <v>39</v>
      </c>
      <c r="H12" s="78"/>
      <c r="I12" s="79">
        <v>5660</v>
      </c>
      <c r="J12" s="79">
        <v>1068</v>
      </c>
      <c r="K12" s="80">
        <v>4511</v>
      </c>
      <c r="L12" s="81">
        <v>322</v>
      </c>
    </row>
    <row r="13" spans="1:12" s="7" customFormat="1" ht="21" customHeight="1" x14ac:dyDescent="0.2">
      <c r="A13" s="71">
        <v>3</v>
      </c>
      <c r="B13" s="72"/>
      <c r="C13" s="73"/>
      <c r="D13" s="74" t="s">
        <v>40</v>
      </c>
      <c r="E13" s="75">
        <v>9365</v>
      </c>
      <c r="F13" s="76"/>
      <c r="G13" s="77" t="s">
        <v>41</v>
      </c>
      <c r="H13" s="78"/>
      <c r="I13" s="79">
        <v>3103</v>
      </c>
      <c r="J13" s="79">
        <v>510</v>
      </c>
      <c r="K13" s="80">
        <v>5381</v>
      </c>
      <c r="L13" s="81">
        <v>379</v>
      </c>
    </row>
    <row r="14" spans="1:12" s="7" customFormat="1" ht="21" customHeight="1" x14ac:dyDescent="0.2">
      <c r="A14" s="71">
        <v>4</v>
      </c>
      <c r="B14" s="72"/>
      <c r="C14" s="73"/>
      <c r="D14" s="74" t="s">
        <v>42</v>
      </c>
      <c r="E14" s="75">
        <v>14239</v>
      </c>
      <c r="F14" s="76"/>
      <c r="G14" s="77" t="s">
        <v>43</v>
      </c>
      <c r="H14" s="78"/>
      <c r="I14" s="79">
        <v>9958</v>
      </c>
      <c r="J14" s="79">
        <v>0</v>
      </c>
      <c r="K14" s="80">
        <v>3982</v>
      </c>
      <c r="L14" s="81">
        <v>295</v>
      </c>
    </row>
    <row r="15" spans="1:12" s="7" customFormat="1" ht="21" customHeight="1" x14ac:dyDescent="0.2">
      <c r="A15" s="71">
        <v>5</v>
      </c>
      <c r="B15" s="72"/>
      <c r="C15" s="73"/>
      <c r="D15" s="74" t="s">
        <v>44</v>
      </c>
      <c r="E15" s="75">
        <v>4481</v>
      </c>
      <c r="F15" s="76"/>
      <c r="G15" s="77" t="s">
        <v>45</v>
      </c>
      <c r="H15" s="82"/>
      <c r="I15" s="79">
        <v>3213</v>
      </c>
      <c r="J15" s="79">
        <v>0</v>
      </c>
      <c r="K15" s="80">
        <v>1217</v>
      </c>
      <c r="L15" s="81">
        <v>55</v>
      </c>
    </row>
    <row r="16" spans="1:12" s="7" customFormat="1" ht="21" customHeight="1" x14ac:dyDescent="0.2">
      <c r="A16" s="71">
        <v>6</v>
      </c>
      <c r="B16" s="72"/>
      <c r="C16" s="73"/>
      <c r="D16" s="74" t="s">
        <v>46</v>
      </c>
      <c r="E16" s="75">
        <v>15822</v>
      </c>
      <c r="F16" s="76"/>
      <c r="G16" s="77" t="s">
        <v>47</v>
      </c>
      <c r="H16" s="82"/>
      <c r="I16" s="79">
        <v>8528</v>
      </c>
      <c r="J16" s="79">
        <v>660</v>
      </c>
      <c r="K16" s="80">
        <v>6297</v>
      </c>
      <c r="L16" s="81">
        <v>360</v>
      </c>
    </row>
    <row r="17" spans="1:12" s="7" customFormat="1" ht="21" customHeight="1" x14ac:dyDescent="0.2">
      <c r="A17" s="71">
        <v>7</v>
      </c>
      <c r="B17" s="72"/>
      <c r="C17" s="73"/>
      <c r="D17" s="74" t="s">
        <v>48</v>
      </c>
      <c r="E17" s="75">
        <v>10786</v>
      </c>
      <c r="F17" s="76"/>
      <c r="G17" s="77" t="s">
        <v>49</v>
      </c>
      <c r="H17" s="82"/>
      <c r="I17" s="79">
        <v>4759</v>
      </c>
      <c r="J17" s="79">
        <v>585</v>
      </c>
      <c r="K17" s="80">
        <v>5341</v>
      </c>
      <c r="L17" s="81">
        <v>181</v>
      </c>
    </row>
    <row r="18" spans="1:12" s="7" customFormat="1" ht="21" customHeight="1" x14ac:dyDescent="0.2">
      <c r="A18" s="71">
        <v>8</v>
      </c>
      <c r="B18" s="72"/>
      <c r="C18" s="73"/>
      <c r="D18" s="74" t="s">
        <v>50</v>
      </c>
      <c r="E18" s="75">
        <v>16960</v>
      </c>
      <c r="F18" s="76"/>
      <c r="G18" s="77" t="s">
        <v>51</v>
      </c>
      <c r="H18" s="82"/>
      <c r="I18" s="79">
        <v>2817</v>
      </c>
      <c r="J18" s="79">
        <v>4637</v>
      </c>
      <c r="K18" s="80">
        <v>8754</v>
      </c>
      <c r="L18" s="81">
        <v>734</v>
      </c>
    </row>
    <row r="19" spans="1:12" s="7" customFormat="1" ht="21" customHeight="1" x14ac:dyDescent="0.2">
      <c r="A19" s="71">
        <v>9</v>
      </c>
      <c r="B19" s="72"/>
      <c r="C19" s="73"/>
      <c r="D19" s="74" t="s">
        <v>52</v>
      </c>
      <c r="E19" s="75">
        <v>3798</v>
      </c>
      <c r="F19" s="76"/>
      <c r="G19" s="77" t="s">
        <v>53</v>
      </c>
      <c r="H19" s="82"/>
      <c r="I19" s="79">
        <v>1210</v>
      </c>
      <c r="J19" s="79">
        <v>579</v>
      </c>
      <c r="K19" s="80">
        <v>1990</v>
      </c>
      <c r="L19" s="81">
        <v>72</v>
      </c>
    </row>
    <row r="20" spans="1:12" s="7" customFormat="1" ht="21" customHeight="1" x14ac:dyDescent="0.2">
      <c r="A20" s="71">
        <v>10</v>
      </c>
      <c r="B20" s="72"/>
      <c r="C20" s="73"/>
      <c r="D20" s="74" t="s">
        <v>54</v>
      </c>
      <c r="E20" s="75">
        <v>12489</v>
      </c>
      <c r="F20" s="76"/>
      <c r="G20" s="77" t="s">
        <v>55</v>
      </c>
      <c r="H20" s="82"/>
      <c r="I20" s="79">
        <v>2000</v>
      </c>
      <c r="J20" s="79">
        <v>1136</v>
      </c>
      <c r="K20" s="80">
        <v>8455</v>
      </c>
      <c r="L20" s="81">
        <v>760</v>
      </c>
    </row>
    <row r="21" spans="1:12" s="7" customFormat="1" ht="21" customHeight="1" x14ac:dyDescent="0.2">
      <c r="A21" s="71">
        <v>11</v>
      </c>
      <c r="B21" s="72"/>
      <c r="C21" s="73"/>
      <c r="D21" s="74" t="s">
        <v>56</v>
      </c>
      <c r="E21" s="75">
        <v>16410</v>
      </c>
      <c r="F21" s="76"/>
      <c r="G21" s="77" t="s">
        <v>57</v>
      </c>
      <c r="H21" s="82"/>
      <c r="I21" s="79">
        <v>2352</v>
      </c>
      <c r="J21" s="79">
        <v>3497</v>
      </c>
      <c r="K21" s="80">
        <v>9297</v>
      </c>
      <c r="L21" s="81">
        <v>1319</v>
      </c>
    </row>
    <row r="22" spans="1:12" s="7" customFormat="1" ht="21" customHeight="1" x14ac:dyDescent="0.2">
      <c r="A22" s="71">
        <v>12</v>
      </c>
      <c r="B22" s="72"/>
      <c r="C22" s="73"/>
      <c r="D22" s="74" t="s">
        <v>58</v>
      </c>
      <c r="E22" s="75">
        <v>7039</v>
      </c>
      <c r="F22" s="76"/>
      <c r="G22" s="77" t="s">
        <v>59</v>
      </c>
      <c r="H22" s="82"/>
      <c r="I22" s="79">
        <v>4607</v>
      </c>
      <c r="J22" s="79">
        <v>129</v>
      </c>
      <c r="K22" s="80">
        <v>2125</v>
      </c>
      <c r="L22" s="81">
        <v>190</v>
      </c>
    </row>
    <row r="23" spans="1:12" s="7" customFormat="1" ht="21" customHeight="1" x14ac:dyDescent="0.2">
      <c r="A23" s="71">
        <v>13</v>
      </c>
      <c r="B23" s="72"/>
      <c r="C23" s="73"/>
      <c r="D23" s="74" t="s">
        <v>60</v>
      </c>
      <c r="E23" s="75">
        <v>4994</v>
      </c>
      <c r="F23" s="76"/>
      <c r="G23" s="77" t="s">
        <v>61</v>
      </c>
      <c r="H23" s="82"/>
      <c r="I23" s="79">
        <v>4252</v>
      </c>
      <c r="J23" s="79">
        <v>92</v>
      </c>
      <c r="K23" s="80">
        <v>528</v>
      </c>
      <c r="L23" s="81">
        <v>81</v>
      </c>
    </row>
    <row r="24" spans="1:12" s="7" customFormat="1" ht="21" customHeight="1" x14ac:dyDescent="0.2">
      <c r="A24" s="71">
        <v>14</v>
      </c>
      <c r="B24" s="72"/>
      <c r="C24" s="73"/>
      <c r="D24" s="74" t="s">
        <v>62</v>
      </c>
      <c r="E24" s="75">
        <v>7504</v>
      </c>
      <c r="F24" s="76"/>
      <c r="G24" s="77" t="s">
        <v>63</v>
      </c>
      <c r="H24" s="82"/>
      <c r="I24" s="79">
        <v>4685</v>
      </c>
      <c r="J24" s="79">
        <v>205</v>
      </c>
      <c r="K24" s="80">
        <v>2482</v>
      </c>
      <c r="L24" s="81">
        <v>87</v>
      </c>
    </row>
    <row r="25" spans="1:12" s="7" customFormat="1" ht="21" customHeight="1" x14ac:dyDescent="0.2">
      <c r="A25" s="71">
        <v>15</v>
      </c>
      <c r="B25" s="72"/>
      <c r="C25" s="73"/>
      <c r="D25" s="74" t="s">
        <v>64</v>
      </c>
      <c r="E25" s="75">
        <v>8747</v>
      </c>
      <c r="F25" s="76"/>
      <c r="G25" s="77" t="s">
        <v>65</v>
      </c>
      <c r="H25" s="82"/>
      <c r="I25" s="79">
        <v>4276</v>
      </c>
      <c r="J25" s="79">
        <v>1248</v>
      </c>
      <c r="K25" s="80">
        <v>2879</v>
      </c>
      <c r="L25" s="81">
        <v>285</v>
      </c>
    </row>
    <row r="26" spans="1:12" s="7" customFormat="1" ht="56.25" customHeight="1" x14ac:dyDescent="0.2">
      <c r="A26" s="71">
        <v>16</v>
      </c>
      <c r="B26" s="72"/>
      <c r="C26" s="83">
        <f>SUM(E11:E38)</f>
        <v>237007</v>
      </c>
      <c r="D26" s="74" t="s">
        <v>66</v>
      </c>
      <c r="E26" s="75">
        <v>19998</v>
      </c>
      <c r="F26" s="76"/>
      <c r="G26" s="84" t="s">
        <v>67</v>
      </c>
      <c r="H26" s="85"/>
      <c r="I26" s="86">
        <v>1829</v>
      </c>
      <c r="J26" s="86">
        <v>5141</v>
      </c>
      <c r="K26" s="87">
        <v>10625</v>
      </c>
      <c r="L26" s="88">
        <v>2564</v>
      </c>
    </row>
    <row r="27" spans="1:12" s="7" customFormat="1" ht="28.5" customHeight="1" x14ac:dyDescent="0.2">
      <c r="A27" s="71">
        <v>17</v>
      </c>
      <c r="B27" s="72"/>
      <c r="C27" s="89"/>
      <c r="D27" s="74" t="s">
        <v>68</v>
      </c>
      <c r="E27" s="75">
        <v>6150</v>
      </c>
      <c r="F27" s="76"/>
      <c r="G27" s="90" t="s">
        <v>69</v>
      </c>
      <c r="H27" s="91"/>
      <c r="I27" s="92">
        <v>2261</v>
      </c>
      <c r="J27" s="92">
        <v>1275</v>
      </c>
      <c r="K27" s="93">
        <v>2361</v>
      </c>
      <c r="L27" s="94">
        <v>167</v>
      </c>
    </row>
    <row r="28" spans="1:12" s="7" customFormat="1" ht="21" customHeight="1" x14ac:dyDescent="0.2">
      <c r="A28" s="71">
        <v>18</v>
      </c>
      <c r="B28" s="72"/>
      <c r="C28" s="95"/>
      <c r="D28" s="74" t="s">
        <v>70</v>
      </c>
      <c r="E28" s="75">
        <v>3591</v>
      </c>
      <c r="F28" s="76"/>
      <c r="G28" s="96" t="s">
        <v>71</v>
      </c>
      <c r="H28" s="97"/>
      <c r="I28" s="92">
        <v>2922</v>
      </c>
      <c r="J28" s="92">
        <v>78</v>
      </c>
      <c r="K28" s="93">
        <v>584</v>
      </c>
      <c r="L28" s="94">
        <v>24</v>
      </c>
    </row>
    <row r="29" spans="1:12" s="7" customFormat="1" ht="21" customHeight="1" x14ac:dyDescent="0.2">
      <c r="A29" s="71">
        <v>19</v>
      </c>
      <c r="B29" s="72"/>
      <c r="C29" s="95"/>
      <c r="D29" s="74" t="s">
        <v>72</v>
      </c>
      <c r="E29" s="75">
        <v>3233</v>
      </c>
      <c r="F29" s="76"/>
      <c r="G29" s="96" t="s">
        <v>73</v>
      </c>
      <c r="H29" s="97"/>
      <c r="I29" s="92">
        <v>2325</v>
      </c>
      <c r="J29" s="92">
        <v>65</v>
      </c>
      <c r="K29" s="93">
        <v>805</v>
      </c>
      <c r="L29" s="94">
        <v>32</v>
      </c>
    </row>
    <row r="30" spans="1:12" s="7" customFormat="1" ht="21" customHeight="1" x14ac:dyDescent="0.2">
      <c r="A30" s="71">
        <v>20</v>
      </c>
      <c r="B30" s="72"/>
      <c r="C30" s="95"/>
      <c r="D30" s="74" t="s">
        <v>74</v>
      </c>
      <c r="E30" s="75">
        <v>4704</v>
      </c>
      <c r="F30" s="76"/>
      <c r="G30" s="77" t="s">
        <v>75</v>
      </c>
      <c r="H30" s="82"/>
      <c r="I30" s="79">
        <v>2608</v>
      </c>
      <c r="J30" s="79">
        <v>363</v>
      </c>
      <c r="K30" s="80">
        <v>1533</v>
      </c>
      <c r="L30" s="81">
        <v>158</v>
      </c>
    </row>
    <row r="31" spans="1:12" s="7" customFormat="1" ht="21" customHeight="1" x14ac:dyDescent="0.2">
      <c r="A31" s="71">
        <v>21</v>
      </c>
      <c r="B31" s="72"/>
      <c r="C31" s="95"/>
      <c r="D31" s="74" t="s">
        <v>76</v>
      </c>
      <c r="E31" s="75">
        <v>8025</v>
      </c>
      <c r="F31" s="76"/>
      <c r="G31" s="77" t="s">
        <v>77</v>
      </c>
      <c r="H31" s="82"/>
      <c r="I31" s="79">
        <v>4663</v>
      </c>
      <c r="J31" s="79">
        <v>179</v>
      </c>
      <c r="K31" s="80">
        <v>2892</v>
      </c>
      <c r="L31" s="81">
        <v>235</v>
      </c>
    </row>
    <row r="32" spans="1:12" s="7" customFormat="1" ht="21" customHeight="1" x14ac:dyDescent="0.2">
      <c r="A32" s="71">
        <v>22</v>
      </c>
      <c r="B32" s="72"/>
      <c r="C32" s="98"/>
      <c r="D32" s="74" t="s">
        <v>78</v>
      </c>
      <c r="E32" s="75">
        <v>3200</v>
      </c>
      <c r="F32" s="76"/>
      <c r="G32" s="77" t="s">
        <v>79</v>
      </c>
      <c r="H32" s="82"/>
      <c r="I32" s="79">
        <v>2432</v>
      </c>
      <c r="J32" s="79">
        <v>0</v>
      </c>
      <c r="K32" s="80">
        <v>703</v>
      </c>
      <c r="L32" s="81">
        <v>46</v>
      </c>
    </row>
    <row r="33" spans="1:12" s="7" customFormat="1" ht="21" customHeight="1" x14ac:dyDescent="0.2">
      <c r="A33" s="71">
        <v>23</v>
      </c>
      <c r="B33" s="72"/>
      <c r="C33" s="95"/>
      <c r="D33" s="74" t="s">
        <v>80</v>
      </c>
      <c r="E33" s="75">
        <v>6556</v>
      </c>
      <c r="F33" s="76"/>
      <c r="G33" s="77" t="s">
        <v>81</v>
      </c>
      <c r="H33" s="82"/>
      <c r="I33" s="79">
        <v>5255</v>
      </c>
      <c r="J33" s="79">
        <v>0</v>
      </c>
      <c r="K33" s="80">
        <v>1289</v>
      </c>
      <c r="L33" s="81">
        <v>71</v>
      </c>
    </row>
    <row r="34" spans="1:12" s="7" customFormat="1" ht="21" customHeight="1" x14ac:dyDescent="0.2">
      <c r="A34" s="71">
        <v>24</v>
      </c>
      <c r="B34" s="72"/>
      <c r="C34" s="95"/>
      <c r="D34" s="74" t="s">
        <v>82</v>
      </c>
      <c r="E34" s="75">
        <v>13840</v>
      </c>
      <c r="F34" s="76"/>
      <c r="G34" s="99" t="s">
        <v>83</v>
      </c>
      <c r="H34" s="100"/>
      <c r="I34" s="79">
        <v>10300</v>
      </c>
      <c r="J34" s="79">
        <v>0</v>
      </c>
      <c r="K34" s="80">
        <v>3139</v>
      </c>
      <c r="L34" s="81">
        <v>331</v>
      </c>
    </row>
    <row r="35" spans="1:12" s="7" customFormat="1" ht="21" customHeight="1" x14ac:dyDescent="0.2">
      <c r="A35" s="71">
        <v>25</v>
      </c>
      <c r="B35" s="72"/>
      <c r="C35" s="95"/>
      <c r="D35" s="74" t="s">
        <v>84</v>
      </c>
      <c r="E35" s="75">
        <v>1609</v>
      </c>
      <c r="F35" s="76"/>
      <c r="G35" s="77" t="s">
        <v>85</v>
      </c>
      <c r="H35" s="82"/>
      <c r="I35" s="79">
        <v>1439</v>
      </c>
      <c r="J35" s="79">
        <v>0</v>
      </c>
      <c r="K35" s="80">
        <v>141</v>
      </c>
      <c r="L35" s="81">
        <v>27</v>
      </c>
    </row>
    <row r="36" spans="1:12" s="7" customFormat="1" ht="21" customHeight="1" x14ac:dyDescent="0.2">
      <c r="A36" s="71">
        <v>26</v>
      </c>
      <c r="B36" s="72"/>
      <c r="C36" s="95"/>
      <c r="D36" s="74" t="s">
        <v>86</v>
      </c>
      <c r="E36" s="75">
        <v>1700</v>
      </c>
      <c r="F36" s="76"/>
      <c r="G36" s="77" t="s">
        <v>87</v>
      </c>
      <c r="H36" s="82"/>
      <c r="I36" s="79">
        <v>1369</v>
      </c>
      <c r="J36" s="79">
        <v>0</v>
      </c>
      <c r="K36" s="80">
        <v>244</v>
      </c>
      <c r="L36" s="81">
        <v>56</v>
      </c>
    </row>
    <row r="37" spans="1:12" s="7" customFormat="1" ht="21" customHeight="1" x14ac:dyDescent="0.2">
      <c r="A37" s="71">
        <v>27</v>
      </c>
      <c r="B37" s="72"/>
      <c r="C37" s="95"/>
      <c r="D37" s="74" t="s">
        <v>88</v>
      </c>
      <c r="E37" s="75">
        <v>1027</v>
      </c>
      <c r="F37" s="76"/>
      <c r="G37" s="77" t="s">
        <v>89</v>
      </c>
      <c r="H37" s="82"/>
      <c r="I37" s="79">
        <v>806</v>
      </c>
      <c r="J37" s="79">
        <v>0</v>
      </c>
      <c r="K37" s="80">
        <v>158</v>
      </c>
      <c r="L37" s="81">
        <v>17</v>
      </c>
    </row>
    <row r="38" spans="1:12" s="7" customFormat="1" ht="21" customHeight="1" x14ac:dyDescent="0.2">
      <c r="A38" s="101">
        <v>28</v>
      </c>
      <c r="B38" s="102"/>
      <c r="C38" s="103"/>
      <c r="D38" s="104" t="s">
        <v>90</v>
      </c>
      <c r="E38" s="105">
        <v>4376</v>
      </c>
      <c r="F38" s="106"/>
      <c r="G38" s="107" t="s">
        <v>91</v>
      </c>
      <c r="H38" s="108"/>
      <c r="I38" s="109">
        <v>3432</v>
      </c>
      <c r="J38" s="109">
        <v>0</v>
      </c>
      <c r="K38" s="110">
        <v>810</v>
      </c>
      <c r="L38" s="111">
        <v>102</v>
      </c>
    </row>
    <row r="39" spans="1:12" s="7" customFormat="1" ht="30" customHeight="1" x14ac:dyDescent="0.2">
      <c r="A39" s="112">
        <v>29</v>
      </c>
      <c r="B39" s="61" t="s">
        <v>92</v>
      </c>
      <c r="C39" s="113" t="s">
        <v>93</v>
      </c>
      <c r="D39" s="63" t="s">
        <v>94</v>
      </c>
      <c r="E39" s="64">
        <v>19142</v>
      </c>
      <c r="F39" s="65"/>
      <c r="G39" s="114" t="s">
        <v>95</v>
      </c>
      <c r="H39" s="115"/>
      <c r="I39" s="68">
        <v>13223</v>
      </c>
      <c r="J39" s="68">
        <v>245</v>
      </c>
      <c r="K39" s="69">
        <v>5104</v>
      </c>
      <c r="L39" s="70">
        <v>502</v>
      </c>
    </row>
    <row r="40" spans="1:12" s="7" customFormat="1" ht="21" customHeight="1" x14ac:dyDescent="0.2">
      <c r="A40" s="116">
        <v>30</v>
      </c>
      <c r="B40" s="102"/>
      <c r="C40" s="117">
        <f>SUM(E39:E40)</f>
        <v>24642</v>
      </c>
      <c r="D40" s="118" t="s">
        <v>96</v>
      </c>
      <c r="E40" s="119">
        <v>5500</v>
      </c>
      <c r="F40" s="120"/>
      <c r="G40" s="107" t="s">
        <v>97</v>
      </c>
      <c r="H40" s="108"/>
      <c r="I40" s="109">
        <v>3981</v>
      </c>
      <c r="J40" s="109">
        <v>63</v>
      </c>
      <c r="K40" s="110">
        <v>1226</v>
      </c>
      <c r="L40" s="111">
        <v>131</v>
      </c>
    </row>
    <row r="41" spans="1:12" s="59" customFormat="1" ht="36" customHeight="1" thickBot="1" x14ac:dyDescent="0.5">
      <c r="A41" s="121">
        <v>31</v>
      </c>
      <c r="B41" s="122" t="s">
        <v>98</v>
      </c>
      <c r="C41" s="123" t="s">
        <v>99</v>
      </c>
      <c r="D41" s="124" t="s">
        <v>100</v>
      </c>
      <c r="E41" s="125">
        <v>8902</v>
      </c>
      <c r="F41" s="126"/>
      <c r="G41" s="127" t="s">
        <v>101</v>
      </c>
      <c r="H41" s="128"/>
      <c r="I41" s="129">
        <v>4397</v>
      </c>
      <c r="J41" s="129">
        <v>378</v>
      </c>
      <c r="K41" s="130">
        <v>3852</v>
      </c>
      <c r="L41" s="131">
        <v>253</v>
      </c>
    </row>
    <row r="42" spans="1:12" s="7" customFormat="1" ht="25.05" customHeight="1" thickTop="1" x14ac:dyDescent="0.2">
      <c r="A42" s="132"/>
      <c r="B42" s="133" t="s">
        <v>102</v>
      </c>
      <c r="C42" s="134"/>
      <c r="D42" s="135"/>
      <c r="E42" s="136">
        <f>SUM(E11:E41)</f>
        <v>270551</v>
      </c>
      <c r="F42" s="136">
        <f>SUM(F11:F41)</f>
        <v>0</v>
      </c>
      <c r="G42" s="137"/>
      <c r="H42" s="138"/>
      <c r="I42" s="139">
        <f t="shared" ref="I42:L42" si="0">SUM(I11:I41)</f>
        <v>134848</v>
      </c>
      <c r="J42" s="139">
        <f t="shared" si="0"/>
        <v>22153</v>
      </c>
      <c r="K42" s="137">
        <f t="shared" si="0"/>
        <v>102942</v>
      </c>
      <c r="L42" s="140">
        <f t="shared" si="0"/>
        <v>10032</v>
      </c>
    </row>
    <row r="43" spans="1:12" s="7" customFormat="1" ht="18" customHeight="1" x14ac:dyDescent="0.2">
      <c r="E43" s="141"/>
      <c r="F43" s="141"/>
      <c r="G43" s="142"/>
      <c r="H43" s="142"/>
      <c r="I43" s="141"/>
      <c r="J43" s="141"/>
      <c r="K43" s="141"/>
      <c r="L43" s="141"/>
    </row>
    <row r="44" spans="1:12" s="7" customFormat="1" ht="18" customHeight="1" x14ac:dyDescent="0.2">
      <c r="B44" s="6" t="s">
        <v>103</v>
      </c>
      <c r="E44" s="141"/>
      <c r="F44" s="141"/>
      <c r="G44" s="142"/>
      <c r="H44" s="142"/>
      <c r="I44" s="141"/>
      <c r="J44" s="141"/>
    </row>
    <row r="45" spans="1:12" s="7" customFormat="1" ht="18" customHeight="1" x14ac:dyDescent="0.2">
      <c r="B45" s="6" t="s">
        <v>104</v>
      </c>
      <c r="E45" s="141"/>
      <c r="F45" s="141"/>
      <c r="G45" s="143"/>
      <c r="H45" s="143"/>
      <c r="I45" s="141"/>
      <c r="J45" s="141"/>
    </row>
    <row r="46" spans="1:12" s="7" customFormat="1" ht="18" customHeight="1" x14ac:dyDescent="0.2">
      <c r="B46" s="144" t="s">
        <v>105</v>
      </c>
      <c r="E46" s="141"/>
      <c r="F46" s="141"/>
      <c r="G46" s="143"/>
      <c r="H46" s="143"/>
      <c r="I46" s="141"/>
      <c r="J46" s="141"/>
    </row>
    <row r="47" spans="1:12" s="7" customFormat="1" ht="18" customHeight="1" x14ac:dyDescent="0.2">
      <c r="B47" s="144" t="s">
        <v>106</v>
      </c>
      <c r="E47" s="141"/>
      <c r="F47" s="141"/>
      <c r="G47" s="143"/>
      <c r="H47" s="143"/>
      <c r="I47" s="141"/>
      <c r="J47" s="141"/>
    </row>
    <row r="48" spans="1:12" s="7" customFormat="1" ht="18" customHeight="1" x14ac:dyDescent="0.2">
      <c r="B48" s="42" t="s">
        <v>107</v>
      </c>
      <c r="E48" s="141"/>
      <c r="F48" s="141"/>
      <c r="G48" s="143"/>
      <c r="H48" s="143"/>
      <c r="I48" s="141"/>
      <c r="J48" s="141"/>
    </row>
    <row r="49" spans="1:11" s="7" customFormat="1" ht="18" customHeight="1" x14ac:dyDescent="0.2">
      <c r="A49" s="145"/>
      <c r="B49" s="146" t="s">
        <v>108</v>
      </c>
      <c r="C49" s="145"/>
      <c r="D49" s="145"/>
      <c r="E49" s="147"/>
      <c r="F49" s="148"/>
      <c r="G49" s="149"/>
      <c r="I49" s="150"/>
      <c r="J49" s="150"/>
      <c r="K49" s="151"/>
    </row>
    <row r="50" spans="1:11" s="7" customFormat="1" ht="18" customHeight="1" thickBot="1" x14ac:dyDescent="0.25">
      <c r="A50" s="145"/>
      <c r="B50" s="146" t="s">
        <v>109</v>
      </c>
      <c r="C50" s="145"/>
      <c r="D50" s="145"/>
      <c r="E50" s="147"/>
      <c r="F50" s="148"/>
      <c r="G50" s="149"/>
      <c r="I50" s="150"/>
      <c r="J50" s="150"/>
      <c r="K50" s="151"/>
    </row>
    <row r="51" spans="1:11" s="152" customFormat="1" ht="18" customHeight="1" thickTop="1" x14ac:dyDescent="0.45">
      <c r="B51" s="153" t="s">
        <v>110</v>
      </c>
      <c r="C51" s="154"/>
      <c r="D51" s="154"/>
      <c r="E51" s="154"/>
      <c r="F51" s="154"/>
      <c r="G51" s="155"/>
      <c r="H51" s="156"/>
      <c r="I51" s="156"/>
      <c r="J51" s="156"/>
    </row>
    <row r="52" spans="1:11" ht="18" customHeight="1" x14ac:dyDescent="0.45">
      <c r="A52" s="157"/>
      <c r="B52" s="158"/>
      <c r="C52" s="159"/>
      <c r="D52" s="159"/>
      <c r="E52" s="159"/>
      <c r="F52" s="159"/>
      <c r="G52" s="160"/>
    </row>
    <row r="53" spans="1:11" ht="18" customHeight="1" thickBot="1" x14ac:dyDescent="0.5">
      <c r="A53" s="157"/>
      <c r="B53" s="161"/>
      <c r="C53" s="162"/>
      <c r="D53" s="162"/>
      <c r="E53" s="162"/>
      <c r="F53" s="162"/>
      <c r="G53" s="163"/>
    </row>
    <row r="54" spans="1:11" ht="18" customHeight="1" thickTop="1" x14ac:dyDescent="0.45"/>
    <row r="55" spans="1:11" ht="18" customHeight="1" x14ac:dyDescent="0.45"/>
    <row r="56" spans="1:11" ht="18" customHeight="1" x14ac:dyDescent="0.45">
      <c r="A56" s="157"/>
      <c r="D56" s="157"/>
    </row>
    <row r="57" spans="1:11" ht="18" customHeight="1" x14ac:dyDescent="0.45">
      <c r="A57" s="157"/>
      <c r="D57" s="157"/>
    </row>
    <row r="58" spans="1:11" ht="18" customHeight="1" x14ac:dyDescent="0.45">
      <c r="A58" s="157"/>
      <c r="D58" s="157"/>
    </row>
    <row r="59" spans="1:11" ht="13.2" x14ac:dyDescent="0.45">
      <c r="A59" s="157"/>
      <c r="D59" s="157"/>
    </row>
    <row r="60" spans="1:11" ht="13.2" x14ac:dyDescent="0.45">
      <c r="A60" s="157"/>
      <c r="D60" s="157"/>
    </row>
    <row r="61" spans="1:11" ht="13.2" x14ac:dyDescent="0.45">
      <c r="A61" s="157"/>
      <c r="D61" s="157"/>
    </row>
    <row r="62" spans="1:11" ht="13.2" x14ac:dyDescent="0.45">
      <c r="A62" s="157"/>
      <c r="D62" s="157"/>
    </row>
    <row r="63" spans="1:11" ht="13.2" x14ac:dyDescent="0.45">
      <c r="A63" s="157"/>
      <c r="D63" s="157"/>
    </row>
    <row r="64" spans="1:11" ht="13.2" x14ac:dyDescent="0.45">
      <c r="A64" s="157"/>
      <c r="D64" s="157"/>
    </row>
    <row r="65" s="157" customFormat="1" ht="13.2" x14ac:dyDescent="0.45"/>
    <row r="66" s="157" customFormat="1" ht="13.2" x14ac:dyDescent="0.45"/>
    <row r="67" s="157" customFormat="1" ht="13.2" x14ac:dyDescent="0.45"/>
    <row r="68" s="157" customFormat="1" ht="13.2" x14ac:dyDescent="0.45"/>
    <row r="69" s="157" customFormat="1" ht="13.2" x14ac:dyDescent="0.45"/>
    <row r="70" s="157" customFormat="1" ht="13.2" x14ac:dyDescent="0.45"/>
    <row r="71" s="157" customFormat="1" ht="13.2" x14ac:dyDescent="0.45"/>
    <row r="72" s="157" customFormat="1" ht="13.2" x14ac:dyDescent="0.45"/>
    <row r="73" s="157" customFormat="1" ht="13.2" x14ac:dyDescent="0.45"/>
    <row r="74" s="157" customFormat="1" ht="13.2" x14ac:dyDescent="0.45"/>
    <row r="75" s="157" customFormat="1" ht="13.2" x14ac:dyDescent="0.45"/>
    <row r="76" s="157" customFormat="1" ht="13.2" x14ac:dyDescent="0.45"/>
    <row r="77" s="157" customFormat="1" ht="13.2" x14ac:dyDescent="0.45"/>
    <row r="78" s="157" customFormat="1" ht="13.2" x14ac:dyDescent="0.45"/>
    <row r="79" s="157" customFormat="1" ht="13.2" x14ac:dyDescent="0.45"/>
    <row r="80" s="157" customFormat="1" ht="13.2" x14ac:dyDescent="0.45"/>
    <row r="81" s="157" customFormat="1" ht="13.2" x14ac:dyDescent="0.45"/>
    <row r="82" s="157" customFormat="1" ht="13.2" x14ac:dyDescent="0.45"/>
    <row r="83" s="157" customFormat="1" ht="13.2" x14ac:dyDescent="0.45"/>
    <row r="84" s="157" customFormat="1" ht="13.2" x14ac:dyDescent="0.45"/>
    <row r="85" s="157" customFormat="1" ht="13.2" x14ac:dyDescent="0.45"/>
    <row r="86" s="157" customFormat="1" ht="13.2" x14ac:dyDescent="0.45"/>
    <row r="87" s="157" customFormat="1" ht="13.2" x14ac:dyDescent="0.45"/>
    <row r="88" s="157" customFormat="1" ht="13.2" x14ac:dyDescent="0.45"/>
    <row r="89" s="157" customFormat="1" ht="13.2" x14ac:dyDescent="0.45"/>
    <row r="90" s="157" customFormat="1" ht="13.2" x14ac:dyDescent="0.45"/>
    <row r="91" s="157" customFormat="1" ht="13.2" x14ac:dyDescent="0.45"/>
    <row r="92" s="157" customFormat="1" ht="13.2" x14ac:dyDescent="0.45"/>
    <row r="93" s="157" customFormat="1" ht="13.2" x14ac:dyDescent="0.45"/>
    <row r="94" s="157" customFormat="1" ht="13.2" x14ac:dyDescent="0.45"/>
    <row r="95" s="157" customFormat="1" ht="13.2" x14ac:dyDescent="0.45"/>
    <row r="96" s="157" customFormat="1" ht="13.2" x14ac:dyDescent="0.45"/>
    <row r="97" s="157" customFormat="1" ht="13.2" x14ac:dyDescent="0.45"/>
    <row r="98" s="157" customFormat="1" ht="13.2" x14ac:dyDescent="0.45"/>
    <row r="99" s="157" customFormat="1" ht="13.2" x14ac:dyDescent="0.45"/>
    <row r="100" s="157" customFormat="1" ht="13.2" x14ac:dyDescent="0.45"/>
    <row r="101" s="157" customFormat="1" ht="13.2" x14ac:dyDescent="0.45"/>
  </sheetData>
  <sheetProtection formatCells="0" insertHyperlinks="0"/>
  <mergeCells count="23">
    <mergeCell ref="B39:B40"/>
    <mergeCell ref="G39:H39"/>
    <mergeCell ref="B42:D42"/>
    <mergeCell ref="B51:G53"/>
    <mergeCell ref="B8:C8"/>
    <mergeCell ref="D8:F8"/>
    <mergeCell ref="B11:B38"/>
    <mergeCell ref="C11:C25"/>
    <mergeCell ref="G26:H26"/>
    <mergeCell ref="G27:H27"/>
    <mergeCell ref="G34:H34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conditionalFormatting sqref="E11:E38">
    <cfRule type="expression" dxfId="0" priority="1">
      <formula>"≠’$E$38"</formula>
    </cfRule>
  </conditionalFormatting>
  <conditionalFormatting sqref="I17:L19">
    <cfRule type="cellIs" priority="2" operator="notEqual">
      <formula>"赤字に変更"</formula>
    </cfRule>
  </conditionalFormatting>
  <printOptions horizontalCentered="1"/>
  <pageMargins left="0.15748031496062992" right="0.15748031496062992" top="0.47244094488188981" bottom="0.15748031496062992" header="7.874015748031496E-2" footer="7.874015748031496E-2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1FE8-0AAD-4544-A8E3-F96F4D6E155A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かごしま</vt:lpstr>
      <vt:lpstr>Sheet1</vt:lpstr>
      <vt:lpstr>かごしま!Print_Area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2026-02-18T06:31:27Z</dcterms:created>
  <dcterms:modified xsi:type="dcterms:W3CDTF">2026-02-18T06:32:44Z</dcterms:modified>
</cp:coreProperties>
</file>