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水上　真登美\Desktop\"/>
    </mc:Choice>
  </mc:AlternateContent>
  <xr:revisionPtr revIDLastSave="0" documentId="8_{48346BFB-0980-490F-B1ED-EBB51E2E5B7F}" xr6:coauthVersionLast="47" xr6:coauthVersionMax="47" xr10:uidLastSave="{00000000-0000-0000-0000-000000000000}"/>
  <bookViews>
    <workbookView xWindow="28680" yWindow="-120" windowWidth="29040" windowHeight="15720" xr2:uid="{66EB0CC5-DCF6-475C-8CC7-5FF3251351F1}"/>
  </bookViews>
  <sheets>
    <sheet name="熊本 新部数" sheetId="6" r:id="rId1"/>
  </sheets>
  <definedNames>
    <definedName name="_xlnm._FilterDatabase" localSheetId="0" hidden="1">'熊本 新部数'!$A$10:$N$73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'熊本 新部数'!$A$1:$L$81</definedName>
    <definedName name="Z_12B79591_0D7E_424A_BCB9_01520579CC20_.wvu.PrintArea" localSheetId="0" hidden="1">'熊本 新部数'!$B$1:$L$81</definedName>
    <definedName name="い" hidden="1">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3" i="6" l="1"/>
  <c r="K73" i="6"/>
  <c r="G73" i="6"/>
  <c r="F72" i="6"/>
  <c r="F71" i="6"/>
  <c r="F70" i="6"/>
  <c r="F69" i="6"/>
  <c r="F68" i="6"/>
  <c r="C69" i="6" s="1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D3" i="6"/>
  <c r="D5" i="6" s="1"/>
  <c r="C23" i="6" l="1"/>
  <c r="C64" i="6"/>
  <c r="C34" i="6"/>
  <c r="C16" i="6"/>
  <c r="C71" i="6"/>
  <c r="C52" i="6"/>
  <c r="F73" i="6"/>
</calcChain>
</file>

<file path=xl/sharedStrings.xml><?xml version="1.0" encoding="utf-8"?>
<sst xmlns="http://schemas.openxmlformats.org/spreadsheetml/2006/main" count="248" uniqueCount="244">
  <si>
    <t>リビング熊本</t>
    <rPh sb="4" eb="6">
      <t>クマモト</t>
    </rPh>
    <phoneticPr fontId="7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</si>
  <si>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</si>
  <si>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</si>
  <si>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</si>
  <si>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5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</si>
  <si>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</si>
  <si>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</si>
  <si>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5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</si>
  <si>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</si>
  <si>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</si>
  <si>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</si>
  <si>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5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</si>
  <si>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</si>
  <si>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</si>
  <si>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t>　ご担当者名：</t>
    <rPh sb="2" eb="5">
      <t>タントウシャ</t>
    </rPh>
    <rPh sb="5" eb="6">
      <t>メイ</t>
    </rPh>
    <phoneticPr fontId="5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</si>
  <si>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</si>
  <si>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</si>
  <si>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5"/>
  </si>
  <si>
    <t>支払日</t>
    <rPh sb="0" eb="3">
      <t>シハライビ</t>
    </rPh>
    <phoneticPr fontId="5"/>
  </si>
  <si>
    <t>※上記必要事項にご記入のうえ、会社印・ご担当者印の両方、またはいずれかに必ずご捺印ください</t>
    <phoneticPr fontId="5"/>
  </si>
  <si>
    <t>CD</t>
    <phoneticPr fontId="5"/>
  </si>
  <si>
    <t>No.</t>
    <phoneticPr fontId="17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</si>
  <si>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</si>
  <si>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</si>
  <si>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</si>
  <si>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8"/>
  </si>
  <si>
    <t>配布町丁</t>
  </si>
  <si>
    <t>小校区（参考）</t>
    <rPh sb="0" eb="1">
      <t>ショウ</t>
    </rPh>
    <rPh sb="1" eb="3">
      <t>コウク</t>
    </rPh>
    <rPh sb="4" eb="6">
      <t>サンコウ</t>
    </rPh>
    <phoneticPr fontId="17"/>
  </si>
  <si>
    <t>戸建部数</t>
    <rPh sb="0" eb="2">
      <t>コダテ</t>
    </rPh>
    <rPh sb="2" eb="4">
      <t>ブスウ</t>
    </rPh>
    <phoneticPr fontId="5"/>
  </si>
  <si>
    <t>集合部数</t>
    <rPh sb="0" eb="2">
      <t>シュウゴウ</t>
    </rPh>
    <rPh sb="2" eb="4">
      <t>ブスウ</t>
    </rPh>
    <phoneticPr fontId="5"/>
  </si>
  <si>
    <t>①</t>
    <phoneticPr fontId="5"/>
  </si>
  <si>
    <t>熊本市
北区</t>
    <rPh sb="0" eb="3">
      <t>クマモトシ</t>
    </rPh>
    <rPh sb="4" eb="6">
      <t>キタク</t>
    </rPh>
    <phoneticPr fontId="17"/>
  </si>
  <si>
    <t>北１</t>
  </si>
  <si>
    <t>高平台</t>
    <phoneticPr fontId="5"/>
  </si>
  <si>
    <t>北2</t>
  </si>
  <si>
    <t>清水</t>
    <phoneticPr fontId="5"/>
  </si>
  <si>
    <t>北3</t>
  </si>
  <si>
    <t>城北</t>
    <phoneticPr fontId="5"/>
  </si>
  <si>
    <t>北4</t>
  </si>
  <si>
    <t>麻生田・楡木</t>
    <phoneticPr fontId="5"/>
  </si>
  <si>
    <t>北5</t>
  </si>
  <si>
    <t>楠</t>
    <phoneticPr fontId="5"/>
  </si>
  <si>
    <t>北6</t>
  </si>
  <si>
    <t>龍田・弓削</t>
    <phoneticPr fontId="5"/>
  </si>
  <si>
    <t>北7</t>
  </si>
  <si>
    <t>武蔵ヶ丘1～9</t>
  </si>
  <si>
    <t>武蔵</t>
    <phoneticPr fontId="5"/>
  </si>
  <si>
    <t>北8</t>
  </si>
  <si>
    <t>川上</t>
    <phoneticPr fontId="5"/>
  </si>
  <si>
    <t>②</t>
    <phoneticPr fontId="5"/>
  </si>
  <si>
    <t>熊本市
西区</t>
    <rPh sb="0" eb="3">
      <t>クマモトシ</t>
    </rPh>
    <rPh sb="4" eb="6">
      <t>ニシク</t>
    </rPh>
    <phoneticPr fontId="17"/>
  </si>
  <si>
    <t>西1</t>
  </si>
  <si>
    <t>二本木1～5</t>
  </si>
  <si>
    <t>古町</t>
    <phoneticPr fontId="5"/>
  </si>
  <si>
    <t>西2</t>
  </si>
  <si>
    <t>西3</t>
  </si>
  <si>
    <t>白坪</t>
    <phoneticPr fontId="5"/>
  </si>
  <si>
    <t>西4</t>
  </si>
  <si>
    <t>西5</t>
  </si>
  <si>
    <t>城西</t>
    <phoneticPr fontId="5"/>
  </si>
  <si>
    <t>西6</t>
  </si>
  <si>
    <t>花園</t>
    <phoneticPr fontId="5"/>
  </si>
  <si>
    <t>西7</t>
  </si>
  <si>
    <t>池田</t>
    <phoneticPr fontId="5"/>
  </si>
  <si>
    <t>③</t>
    <phoneticPr fontId="5"/>
  </si>
  <si>
    <t>熊本市
中央区</t>
    <rPh sb="0" eb="3">
      <t>クマモトシ</t>
    </rPh>
    <rPh sb="4" eb="7">
      <t>チュウオウク</t>
    </rPh>
    <phoneticPr fontId="17"/>
  </si>
  <si>
    <t>中央1</t>
  </si>
  <si>
    <t>草葉町、上通町、水道町、安政町、中央街、下通2</t>
  </si>
  <si>
    <t>城東</t>
    <phoneticPr fontId="5"/>
  </si>
  <si>
    <t>中央2</t>
  </si>
  <si>
    <t>桜町、練兵町、山崎町、古川町、船場町2・3、通町、米屋町１、紺屋町１、紺屋今町、横紺屋町、上鍛冶屋町、辛島町、魚屋町1、鍛冶屋町、河原町、慶徳堀町、船場町下１</t>
    <phoneticPr fontId="5"/>
  </si>
  <si>
    <t>慶徳</t>
    <phoneticPr fontId="5"/>
  </si>
  <si>
    <t>中央3</t>
  </si>
  <si>
    <t>細工町1～5、呉服町1～3、紺屋町2・3、魚屋町1～3、小沢町、米屋町１～3、西唐人町、中唐人町、河原町、松原町、東阿弥陀寺町、西阿弥陀寺町、古大工町、古桶屋町、万町1・2、川端町、板屋町、紺屋阿弥陀寺町</t>
    <phoneticPr fontId="5"/>
  </si>
  <si>
    <t>五福</t>
    <phoneticPr fontId="5"/>
  </si>
  <si>
    <t>中央4</t>
  </si>
  <si>
    <t>一新</t>
    <phoneticPr fontId="5"/>
  </si>
  <si>
    <t>中央5</t>
  </si>
  <si>
    <t>坪井1～3・5、京町本丁、京町1・2、壺川1・2、内坪井町、上熊本3、南坪井町、千葉城町、城東町、上林町</t>
    <phoneticPr fontId="5"/>
  </si>
  <si>
    <t>壺川</t>
    <phoneticPr fontId="5"/>
  </si>
  <si>
    <t>中央6</t>
  </si>
  <si>
    <t>妙体寺町、北千反畑町、南千反畑町、東子飼町、西子飼町、井川淵町</t>
  </si>
  <si>
    <t>碩台</t>
    <phoneticPr fontId="5"/>
  </si>
  <si>
    <t>中央7</t>
  </si>
  <si>
    <t>九品寺1～5、新屋敷1～3　</t>
  </si>
  <si>
    <t>白川</t>
    <phoneticPr fontId="5"/>
  </si>
  <si>
    <t>中央8</t>
  </si>
  <si>
    <t>春竹</t>
    <phoneticPr fontId="5"/>
  </si>
  <si>
    <t>中央9</t>
  </si>
  <si>
    <t>本荘2～6、弥生町</t>
  </si>
  <si>
    <t>本荘</t>
    <phoneticPr fontId="5"/>
  </si>
  <si>
    <t>中央10</t>
  </si>
  <si>
    <t>向山</t>
    <phoneticPr fontId="5"/>
  </si>
  <si>
    <t>中央11</t>
  </si>
  <si>
    <t>大江1～6、白山3、大江本町</t>
  </si>
  <si>
    <t>大江</t>
    <phoneticPr fontId="5"/>
  </si>
  <si>
    <t>中央12</t>
  </si>
  <si>
    <t>国府本町、国府3・4、岡田町、白山1・2、菅原町</t>
  </si>
  <si>
    <t>白山</t>
    <phoneticPr fontId="5"/>
  </si>
  <si>
    <t>中央13</t>
  </si>
  <si>
    <t>水前寺1・2、出水1・2、国府1・2、水前寺公園</t>
  </si>
  <si>
    <t>出水</t>
    <phoneticPr fontId="5"/>
  </si>
  <si>
    <t>中央14</t>
  </si>
  <si>
    <t>出水2～8、江津1、八王寺町　●東区出水4</t>
    <rPh sb="18" eb="20">
      <t>イズミ</t>
    </rPh>
    <phoneticPr fontId="5"/>
  </si>
  <si>
    <t>出水南</t>
    <phoneticPr fontId="5"/>
  </si>
  <si>
    <t>中央15</t>
  </si>
  <si>
    <t>帯山</t>
    <phoneticPr fontId="5"/>
  </si>
  <si>
    <t>中央16</t>
  </si>
  <si>
    <t>帯山西</t>
    <phoneticPr fontId="5"/>
  </si>
  <si>
    <t>中央17</t>
  </si>
  <si>
    <t>砂取</t>
    <phoneticPr fontId="5"/>
  </si>
  <si>
    <t>中央18</t>
  </si>
  <si>
    <t>新大江1～3、渡鹿1～8、水前寺1・3、大江1・2</t>
  </si>
  <si>
    <t>託麻原</t>
    <phoneticPr fontId="5"/>
  </si>
  <si>
    <t>中央19</t>
  </si>
  <si>
    <t>黒髪</t>
    <phoneticPr fontId="5"/>
  </si>
  <si>
    <t>④</t>
    <phoneticPr fontId="5"/>
  </si>
  <si>
    <t>熊本市
東区</t>
    <rPh sb="0" eb="3">
      <t>クマモトシ</t>
    </rPh>
    <rPh sb="4" eb="6">
      <t>ヒガシク</t>
    </rPh>
    <phoneticPr fontId="17"/>
  </si>
  <si>
    <t>東1</t>
  </si>
  <si>
    <t>託麻北・託麻東</t>
    <phoneticPr fontId="5"/>
  </si>
  <si>
    <t>東2</t>
  </si>
  <si>
    <t>御領1～3、西原3、八反田1・2、長嶺西1・2、長嶺南1・2</t>
  </si>
  <si>
    <t>託麻西</t>
    <phoneticPr fontId="5"/>
  </si>
  <si>
    <t>東3</t>
  </si>
  <si>
    <t>託麻南・長嶺</t>
    <phoneticPr fontId="5"/>
  </si>
  <si>
    <t>東4</t>
  </si>
  <si>
    <t>新南部1～6、下南部1～3、西原1・2、保田窪3～5、保田窪本町、八反田1、渡鹿8・9</t>
  </si>
  <si>
    <t>西原</t>
    <phoneticPr fontId="5"/>
  </si>
  <si>
    <t>東5</t>
  </si>
  <si>
    <t>尾ノ上</t>
    <phoneticPr fontId="5"/>
  </si>
  <si>
    <t>東6</t>
  </si>
  <si>
    <t>月出</t>
    <phoneticPr fontId="5"/>
  </si>
  <si>
    <t>東7</t>
  </si>
  <si>
    <t>山ノ内</t>
    <phoneticPr fontId="5"/>
  </si>
  <si>
    <t>東8</t>
  </si>
  <si>
    <t>東町3・4、東本町</t>
  </si>
  <si>
    <t>健軍東・東町</t>
    <phoneticPr fontId="5"/>
  </si>
  <si>
    <t>東9</t>
  </si>
  <si>
    <t>花立1～4、桜木1～5、昭和町、東本町</t>
  </si>
  <si>
    <t>桜木・桜木東</t>
    <phoneticPr fontId="5"/>
  </si>
  <si>
    <t>東10</t>
  </si>
  <si>
    <t>秋津</t>
    <phoneticPr fontId="5"/>
  </si>
  <si>
    <t>東11</t>
  </si>
  <si>
    <t>若葉</t>
    <phoneticPr fontId="5"/>
  </si>
  <si>
    <t>東12</t>
  </si>
  <si>
    <t>泉ヶ丘</t>
    <phoneticPr fontId="5"/>
  </si>
  <si>
    <t>東13</t>
  </si>
  <si>
    <t>健軍</t>
    <phoneticPr fontId="5"/>
  </si>
  <si>
    <t>東14</t>
  </si>
  <si>
    <t>託麻東</t>
    <phoneticPr fontId="5"/>
  </si>
  <si>
    <t>東15</t>
  </si>
  <si>
    <t>画図</t>
    <phoneticPr fontId="5"/>
  </si>
  <si>
    <t>⑤</t>
    <phoneticPr fontId="5"/>
  </si>
  <si>
    <t>熊本市
南区</t>
    <rPh sb="0" eb="3">
      <t>クマモトシ</t>
    </rPh>
    <rPh sb="4" eb="6">
      <t>ミナミク</t>
    </rPh>
    <phoneticPr fontId="17"/>
  </si>
  <si>
    <t>南1</t>
  </si>
  <si>
    <t>田迎</t>
    <phoneticPr fontId="5"/>
  </si>
  <si>
    <t>南2</t>
  </si>
  <si>
    <t>良町1～5、田井島2・3</t>
  </si>
  <si>
    <t>田迎南</t>
    <phoneticPr fontId="5"/>
  </si>
  <si>
    <t>南3</t>
  </si>
  <si>
    <t>御幸</t>
    <phoneticPr fontId="5"/>
  </si>
  <si>
    <t>南4</t>
  </si>
  <si>
    <t>日吉・日吉東</t>
    <phoneticPr fontId="5"/>
  </si>
  <si>
    <t>南5</t>
  </si>
  <si>
    <t>力合</t>
    <phoneticPr fontId="5"/>
  </si>
  <si>
    <t>南6</t>
  </si>
  <si>
    <t>近見7・8、南高江1～4、合志1、白藤2</t>
  </si>
  <si>
    <t>城南</t>
    <phoneticPr fontId="5"/>
  </si>
  <si>
    <t>南7</t>
  </si>
  <si>
    <t>川尻</t>
    <phoneticPr fontId="5"/>
  </si>
  <si>
    <t>南8</t>
  </si>
  <si>
    <t>⑥</t>
    <phoneticPr fontId="5"/>
  </si>
  <si>
    <t>菊池郡</t>
  </si>
  <si>
    <t>菊陽町</t>
  </si>
  <si>
    <t>※1</t>
    <phoneticPr fontId="5"/>
  </si>
  <si>
    <t>⑦</t>
    <phoneticPr fontId="5"/>
  </si>
  <si>
    <t>合志市</t>
  </si>
  <si>
    <t>合志市１</t>
  </si>
  <si>
    <t>合志南・南ヶ丘</t>
    <rPh sb="0" eb="2">
      <t>コウシ</t>
    </rPh>
    <rPh sb="2" eb="3">
      <t>ミナミ</t>
    </rPh>
    <rPh sb="4" eb="7">
      <t>ミナミガオカ</t>
    </rPh>
    <phoneticPr fontId="5"/>
  </si>
  <si>
    <t>合志市２</t>
  </si>
  <si>
    <t>西合志南・西合志東</t>
    <rPh sb="0" eb="3">
      <t>ニシゴウシ</t>
    </rPh>
    <rPh sb="3" eb="4">
      <t>ミナミ</t>
    </rPh>
    <rPh sb="5" eb="8">
      <t>ニシゴウシ</t>
    </rPh>
    <rPh sb="8" eb="9">
      <t>ヒガシ</t>
    </rPh>
    <phoneticPr fontId="5"/>
  </si>
  <si>
    <t>⑧</t>
    <phoneticPr fontId="5"/>
  </si>
  <si>
    <t>益城町</t>
  </si>
  <si>
    <t>広安西・広安・益城中央</t>
    <rPh sb="0" eb="2">
      <t>ヒロヤス</t>
    </rPh>
    <rPh sb="2" eb="3">
      <t>ニシ</t>
    </rPh>
    <rPh sb="4" eb="6">
      <t>ヒロヤス</t>
    </rPh>
    <rPh sb="7" eb="9">
      <t>マシキ</t>
    </rPh>
    <rPh sb="9" eb="11">
      <t>チュウオウ</t>
    </rPh>
    <phoneticPr fontId="5"/>
  </si>
  <si>
    <t>合　計</t>
    <rPh sb="0" eb="1">
      <t>ゴウ</t>
    </rPh>
    <rPh sb="2" eb="3">
      <t>ケイ</t>
    </rPh>
    <phoneticPr fontId="17"/>
  </si>
  <si>
    <t>※1　⑥の菊陽町の小校区は「武蔵ヶ丘北・武蔵ヶ丘・菊陽西・菊陽北・菊陽中部」です。</t>
    <rPh sb="5" eb="7">
      <t>キクヨウ</t>
    </rPh>
    <rPh sb="7" eb="8">
      <t>チョウ</t>
    </rPh>
    <rPh sb="9" eb="10">
      <t>ショウ</t>
    </rPh>
    <rPh sb="10" eb="11">
      <t>コウ</t>
    </rPh>
    <rPh sb="11" eb="12">
      <t>ク</t>
    </rPh>
    <phoneticPr fontId="5"/>
  </si>
  <si>
    <t>※2　●印は２市区町にまたがります。</t>
    <phoneticPr fontId="5"/>
  </si>
  <si>
    <t>※3　一般紙折込と手法が相違しますので、必ず予備部数(２％）を加えて納品してください。お申込みはグループ単位になります。</t>
    <phoneticPr fontId="5"/>
  </si>
  <si>
    <t>※4  部数・町丁名などの記載内容は表示期間内であっても、住宅事情等により変更されることがあります</t>
    <phoneticPr fontId="5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</si>
  <si>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フクワ物流株式会社 リビング新聞折込センター
住所：熊本県上益城郡益城町古閑130-6 ／ TEL：096-287-8001 ／ 担当者：斉藤</t>
    </r>
    <rPh sb="10" eb="12">
      <t>ブツリュウ</t>
    </rPh>
    <rPh sb="12" eb="16">
      <t>カブシキガイシャ</t>
    </rPh>
    <rPh sb="21" eb="23">
      <t>シンブン</t>
    </rPh>
    <rPh sb="23" eb="25">
      <t>オリコミ</t>
    </rPh>
    <phoneticPr fontId="5"/>
  </si>
  <si>
    <t>花園1～6、上熊本3</t>
    <rPh sb="6" eb="9">
      <t>カミクマモト</t>
    </rPh>
    <phoneticPr fontId="5"/>
  </si>
  <si>
    <t>上益城郡</t>
    <phoneticPr fontId="5"/>
  </si>
  <si>
    <t>帯山3～9、上水前寺1・2、保田窪3、上京塚町</t>
    <rPh sb="19" eb="23">
      <t>カミキョウヅカマチ</t>
    </rPh>
    <phoneticPr fontId="5"/>
  </si>
  <si>
    <t>新生1・2、水源1・2、栄町、南町</t>
    <phoneticPr fontId="5"/>
  </si>
  <si>
    <t>広崎、古閑、惣領、馬水、安永、宮園、木山、辻の城、福富　　★東区桜木6丁目の一部　　　　　　　　　　　　　　　　　　　　　　　　　　　　　　　　　　　　　　　　　　　　　　　　　　　　　　　　　　　　　　　　　　　　　　　　　　　　　</t>
    <rPh sb="0" eb="2">
      <t>ヒロサキ</t>
    </rPh>
    <rPh sb="3" eb="5">
      <t>コガ</t>
    </rPh>
    <rPh sb="6" eb="8">
      <t>ソウリョウ</t>
    </rPh>
    <rPh sb="9" eb="11">
      <t>マミズ</t>
    </rPh>
    <rPh sb="12" eb="14">
      <t>ヤスナガ</t>
    </rPh>
    <rPh sb="15" eb="17">
      <t>ミヤゾノ</t>
    </rPh>
    <rPh sb="18" eb="20">
      <t>キヤマ</t>
    </rPh>
    <rPh sb="21" eb="22">
      <t>ツジ</t>
    </rPh>
    <rPh sb="23" eb="24">
      <t>シロ</t>
    </rPh>
    <rPh sb="25" eb="27">
      <t>フクトミ</t>
    </rPh>
    <phoneticPr fontId="5"/>
  </si>
  <si>
    <t>大津町</t>
    <rPh sb="0" eb="3">
      <t>オオツマチ</t>
    </rPh>
    <phoneticPr fontId="5"/>
  </si>
  <si>
    <t>※5　</t>
    <phoneticPr fontId="5"/>
  </si>
  <si>
    <t>※5</t>
    <phoneticPr fontId="5"/>
  </si>
  <si>
    <t>清水本町、清水東町、室園町、清水万石1～4、清水亀井町、清水岩倉1・2、兎谷1・2</t>
    <phoneticPr fontId="5"/>
  </si>
  <si>
    <t>野口1～4、薄場町、薄場1～3、島町1～3、鳶町1、刈草2・3、合志2・3、白藤1・3・4</t>
    <phoneticPr fontId="5"/>
  </si>
  <si>
    <t>砂原町、八分字町、孫代町、土河原町、浜口町</t>
    <phoneticPr fontId="5"/>
  </si>
  <si>
    <t>春日</t>
    <phoneticPr fontId="5"/>
  </si>
  <si>
    <t>城山</t>
    <phoneticPr fontId="5"/>
  </si>
  <si>
    <t>飽田東</t>
    <phoneticPr fontId="5"/>
  </si>
  <si>
    <t>⑥の大津町の小校区は「室・大津・美咲野」です。</t>
    <rPh sb="2" eb="4">
      <t>オオツ</t>
    </rPh>
    <rPh sb="11" eb="12">
      <t>ムロ</t>
    </rPh>
    <rPh sb="13" eb="15">
      <t>オオツ</t>
    </rPh>
    <rPh sb="16" eb="19">
      <t>ミサキノ</t>
    </rPh>
    <phoneticPr fontId="5"/>
  </si>
  <si>
    <t>54567</t>
    <phoneticPr fontId="5"/>
  </si>
  <si>
    <t>池上町、上高橋1、上代１・3・8・9</t>
    <rPh sb="0" eb="1">
      <t>イケ</t>
    </rPh>
    <rPh sb="1" eb="2">
      <t>ウエ</t>
    </rPh>
    <rPh sb="2" eb="3">
      <t>マチ</t>
    </rPh>
    <phoneticPr fontId="5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</si>
  <si>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</si>
  <si>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月出1～8、新外1・2、小峯2・4</t>
    <phoneticPr fontId="5"/>
  </si>
  <si>
    <t>池田3、津浦町、山室1～6、高平1～3、大窪1、打越町</t>
    <phoneticPr fontId="5"/>
  </si>
  <si>
    <t>楡木1～6、麻生田1～5、清水岩倉2・3、清水新地5～7、楠5、龍田4　★菊陽町津久礼・向陽台（一部）</t>
    <phoneticPr fontId="5"/>
  </si>
  <si>
    <t>龍田1・2・5・6・8・9、黒髪７、龍田陳内1～3、弓削１、龍田弓削2</t>
    <phoneticPr fontId="5"/>
  </si>
  <si>
    <t>春日1～5・7</t>
    <phoneticPr fontId="5"/>
  </si>
  <si>
    <t>蓮台寺4・5、田崎1～3、八島1・2、八島町、野中1～3、新土河原1・2、田崎本町、春日2、上代3・5</t>
    <rPh sb="19" eb="22">
      <t>ヤシママチ</t>
    </rPh>
    <phoneticPr fontId="5"/>
  </si>
  <si>
    <t>京町本丁、上熊本1～3、池亀町、出町、稗田町 ●中央区京町２</t>
    <rPh sb="24" eb="27">
      <t>チュウオウク</t>
    </rPh>
    <phoneticPr fontId="5"/>
  </si>
  <si>
    <t xml:space="preserve">段山本町、島崎1、新町1～4、古城町、宮内 </t>
    <phoneticPr fontId="5"/>
  </si>
  <si>
    <t>子飼本町、薬園町、黒髪2、坪井4・6</t>
    <phoneticPr fontId="5"/>
  </si>
  <si>
    <t>上南部2・3、御領8、小山2・5・6</t>
    <phoneticPr fontId="5"/>
  </si>
  <si>
    <t>長嶺東1～5・7、長嶺南3・4・6～8、長嶺西3、御領4・5、八反田3、戸島西3</t>
    <rPh sb="36" eb="38">
      <t>トシマ</t>
    </rPh>
    <rPh sb="38" eb="39">
      <t>ニシ</t>
    </rPh>
    <phoneticPr fontId="5"/>
  </si>
  <si>
    <t>東京塚町、尾ノ上1～4、三郎1・2、神水2　●中央区帯山3、東京塚町</t>
    <rPh sb="26" eb="28">
      <t>オビヤマ</t>
    </rPh>
    <rPh sb="30" eb="31">
      <t>ヒガシ</t>
    </rPh>
    <rPh sb="31" eb="34">
      <t>キョウヅカマチ</t>
    </rPh>
    <phoneticPr fontId="5"/>
  </si>
  <si>
    <t>新外3・4、山ノ内1～3、小峯1・3、佐土原1～3、花立5、東町2</t>
    <phoneticPr fontId="5"/>
  </si>
  <si>
    <r>
      <rPr>
        <sz val="11"/>
        <rFont val="ＭＳ Ｐゴシック"/>
        <family val="3"/>
        <charset val="128"/>
      </rPr>
      <t>東野1～4、沼山津1～</t>
    </r>
    <r>
      <rPr>
        <sz val="11"/>
        <rFont val="ＭＳ Ｐ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</rPr>
      <t>、秋津1・2、秋津新町</t>
    </r>
    <phoneticPr fontId="26"/>
  </si>
  <si>
    <t>若葉1～6、広木町</t>
    <phoneticPr fontId="5"/>
  </si>
  <si>
    <t>湖東1・2、健軍1～5、錦ヶ丘、健軍本町　●中央区湖東1</t>
    <rPh sb="25" eb="27">
      <t>コトウ</t>
    </rPh>
    <phoneticPr fontId="5"/>
  </si>
  <si>
    <t>戸島本町、長嶺南5、戸島西1・2・4～6、戸島2・3・5、小山4・7</t>
    <rPh sb="29" eb="31">
      <t>オヤマ</t>
    </rPh>
    <phoneticPr fontId="5"/>
  </si>
  <si>
    <t>下江津2、江津1～4、 出水7・8、画図町大字下江津、画図町大字所島　●中央区江津2</t>
    <phoneticPr fontId="5"/>
  </si>
  <si>
    <t>御幸笛田1～4・6～8、良町5、御幸西1～4</t>
    <phoneticPr fontId="5"/>
  </si>
  <si>
    <t>上ノ郷1・2、近見町、近見1・2、日吉1・2、平田1・2、刈草1、江越1・2、十禅寺2</t>
    <phoneticPr fontId="5"/>
  </si>
  <si>
    <t>川尻1・2・4、八幡7・8・9、南高江6・7</t>
    <phoneticPr fontId="5"/>
  </si>
  <si>
    <t>花立1～3、武蔵ヶ丘北1・2、武蔵ヶ丘3、光の森1～7、新山1～３、杉並台１、津久礼、久保田、原水、下沖野・上沖野</t>
    <rPh sb="41" eb="42">
      <t>レイ</t>
    </rPh>
    <rPh sb="43" eb="46">
      <t>クボタ</t>
    </rPh>
    <rPh sb="47" eb="49">
      <t>ハラミズ</t>
    </rPh>
    <rPh sb="50" eb="51">
      <t>シモ</t>
    </rPh>
    <rPh sb="51" eb="53">
      <t>オキノ</t>
    </rPh>
    <rPh sb="54" eb="55">
      <t>カミ</t>
    </rPh>
    <rPh sb="55" eb="57">
      <t>オキノ</t>
    </rPh>
    <phoneticPr fontId="4"/>
  </si>
  <si>
    <t>豊岡、幾久富　●杉並台2</t>
    <phoneticPr fontId="5"/>
  </si>
  <si>
    <t>須屋（黒石団地・みずき台・榎本・新開）　★北区清水新地4（一部）</t>
    <rPh sb="3" eb="7">
      <t>クロイシダンチ</t>
    </rPh>
    <phoneticPr fontId="5"/>
  </si>
  <si>
    <t>神水1、神水本町、水前寺5・6、水前寺公園、出水2　●東区神水本町</t>
    <rPh sb="29" eb="31">
      <t>クワミズ</t>
    </rPh>
    <rPh sb="31" eb="33">
      <t>ホンマチ</t>
    </rPh>
    <phoneticPr fontId="5"/>
  </si>
  <si>
    <t>保田窪1・2、帯山1・2、水前寺4　●東区保田窪2</t>
    <rPh sb="21" eb="24">
      <t>ホタクボ</t>
    </rPh>
    <phoneticPr fontId="5"/>
  </si>
  <si>
    <t>横手3～5、島崎2～3　★島崎4(一部）、谷尾崎町、戸坂町　　</t>
    <rPh sb="13" eb="15">
      <t>シマサキ</t>
    </rPh>
    <rPh sb="17" eb="19">
      <t>イチブ</t>
    </rPh>
    <phoneticPr fontId="5"/>
  </si>
  <si>
    <r>
      <t xml:space="preserve">西梶尾町、鹿子木町、下硯川町、楠野町、硯川町　★北迫町（一部）　 </t>
    </r>
    <r>
      <rPr>
        <b/>
        <sz val="11"/>
        <color rgb="FFFF0000"/>
        <rFont val="ＭＳ Ｐゴシック"/>
        <family val="3"/>
        <charset val="128"/>
      </rPr>
      <t>注意：旧北9エリア</t>
    </r>
    <rPh sb="19" eb="22">
      <t>スズリカワマチ</t>
    </rPh>
    <rPh sb="28" eb="30">
      <t>イチブ</t>
    </rPh>
    <rPh sb="33" eb="35">
      <t>チュウイ</t>
    </rPh>
    <rPh sb="36" eb="37">
      <t>キュウ</t>
    </rPh>
    <rPh sb="37" eb="38">
      <t>キタ</t>
    </rPh>
    <phoneticPr fontId="5"/>
  </si>
  <si>
    <t>八景水谷1～4、清水新地1～4、清水亀井町 ★合志市須屋（一部）</t>
    <rPh sb="23" eb="26">
      <t>コウシシ</t>
    </rPh>
    <rPh sb="26" eb="28">
      <t>スヤ</t>
    </rPh>
    <rPh sb="29" eb="31">
      <t>イチブ</t>
    </rPh>
    <phoneticPr fontId="5"/>
  </si>
  <si>
    <t>楠1～8　★楡木4、菊陽町津久礼（一部）</t>
    <rPh sb="10" eb="13">
      <t>キクヨウマチ</t>
    </rPh>
    <rPh sb="13" eb="16">
      <t>ツクレ</t>
    </rPh>
    <rPh sb="17" eb="19">
      <t>イチブ</t>
    </rPh>
    <phoneticPr fontId="5"/>
  </si>
  <si>
    <t>琴平本町、琴平1・2、南熊本1～5、平成1～3、八王寺町、萩原町、本荘町、本荘2、九品寺6、迎町2、春竹町、本山町、世安町、世安1　★十禅寺4の一部　●南区平成2</t>
    <phoneticPr fontId="5"/>
  </si>
  <si>
    <t>世安町、世安2・3、本山町、本山1～4、迎町1、十禅寺1</t>
    <phoneticPr fontId="5"/>
  </si>
  <si>
    <t>出仲間1～9、田迎1～6、幸田1・2、馬渡1．2、田井島１、大字田井島</t>
    <rPh sb="30" eb="32">
      <t>オオアザ</t>
    </rPh>
    <phoneticPr fontId="5"/>
  </si>
  <si>
    <t>室、字大津、字引水、美咲野1～4　★大字森（一部）</t>
    <rPh sb="0" eb="1">
      <t>ムロ</t>
    </rPh>
    <rPh sb="2" eb="3">
      <t>ジ</t>
    </rPh>
    <rPh sb="3" eb="5">
      <t>オオツ</t>
    </rPh>
    <rPh sb="6" eb="7">
      <t>ジ</t>
    </rPh>
    <rPh sb="7" eb="9">
      <t>ヒキミズ</t>
    </rPh>
    <rPh sb="10" eb="13">
      <t>ミサキノ</t>
    </rPh>
    <rPh sb="18" eb="20">
      <t>オオジ</t>
    </rPh>
    <rPh sb="20" eb="21">
      <t>モリ</t>
    </rPh>
    <rPh sb="22" eb="24">
      <t>イチブ</t>
    </rPh>
    <phoneticPr fontId="5"/>
  </si>
  <si>
    <t>（株）リビングプロシード 御中</t>
  </si>
  <si>
    <t>2026年2月14日号～(2月変更有)</t>
    <rPh sb="9" eb="10">
      <t>ニチ</t>
    </rPh>
    <rPh sb="10" eb="11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</si>
</sst>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yyyy&quot;年&quot;m&quot;月&quot;;@"/>
  </numFmts>
  <fonts count="2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6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1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FFCC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12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3" fillId="0" borderId="0">
      <alignment vertical="center"/>
    </xf>
    <xf numFmtId="0" fontId="23" fillId="4" borderId="0"/>
    <xf numFmtId="0" fontId="12" fillId="0" borderId="0"/>
    <xf numFmtId="0" fontId="12" fillId="0" borderId="0">
      <alignment vertical="center"/>
    </xf>
    <xf numFmtId="0" fontId="12" fillId="0" borderId="0"/>
    <xf numFmtId="0" fontId="23" fillId="4" borderId="0"/>
    <xf numFmtId="0" fontId="12" fillId="0" borderId="0"/>
    <xf numFmtId="0" fontId="12" fillId="0" borderId="0"/>
    <xf numFmtId="37" fontId="23" fillId="0" borderId="0"/>
    <xf numFmtId="0" fontId="1" fillId="0" borderId="0">
      <alignment vertical="center"/>
    </xf>
    <xf numFmtId="0" fontId="1" fillId="0" borderId="0">
      <alignment vertical="center"/>
    </xf>
    <xf numFmtId="0" fontId="12" fillId="5" borderId="45" applyNumberFormat="0" applyFont="0" applyAlignment="0" applyProtection="0">
      <alignment vertical="center"/>
    </xf>
  </cellStyleXfs>
  <cellXfs count="2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177" fontId="9" fillId="0" borderId="7" xfId="0" applyNumberFormat="1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 indent="1"/>
      <protection locked="0"/>
    </xf>
    <xf numFmtId="0" fontId="9" fillId="0" borderId="0" xfId="0" applyFont="1" applyAlignment="1" applyProtection="1">
      <alignment horizontal="right" vertical="center" indent="1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178" fontId="9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center"/>
    </xf>
    <xf numFmtId="0" fontId="13" fillId="0" borderId="0" xfId="0" applyFont="1" applyAlignment="1"/>
    <xf numFmtId="55" fontId="12" fillId="0" borderId="17" xfId="0" applyNumberFormat="1" applyFont="1" applyBorder="1" applyAlignment="1"/>
    <xf numFmtId="0" fontId="12" fillId="0" borderId="17" xfId="0" quotePrefix="1" applyFont="1" applyBorder="1" applyAlignment="1"/>
    <xf numFmtId="0" fontId="12" fillId="2" borderId="18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6" xfId="0" applyFont="1" applyBorder="1" applyProtection="1">
      <alignment vertical="center"/>
      <protection locked="0"/>
    </xf>
    <xf numFmtId="0" fontId="12" fillId="0" borderId="27" xfId="0" applyFont="1" applyBorder="1" applyAlignment="1" applyProtection="1">
      <alignment vertical="center" shrinkToFit="1"/>
      <protection locked="0"/>
    </xf>
    <xf numFmtId="38" fontId="13" fillId="3" borderId="25" xfId="2" applyNumberFormat="1" applyFont="1" applyFill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3" fillId="3" borderId="25" xfId="2" applyFont="1" applyFill="1" applyBorder="1" applyAlignment="1">
      <alignment horizontal="center" vertical="center" shrinkToFit="1"/>
    </xf>
    <xf numFmtId="0" fontId="13" fillId="3" borderId="21" xfId="2" applyFont="1" applyFill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4" xfId="0" applyFont="1" applyBorder="1" applyProtection="1">
      <alignment vertical="center"/>
      <protection locked="0"/>
    </xf>
    <xf numFmtId="0" fontId="12" fillId="0" borderId="35" xfId="0" applyFont="1" applyBorder="1" applyAlignment="1" applyProtection="1">
      <alignment vertical="center" shrinkToFit="1"/>
      <protection locked="0"/>
    </xf>
    <xf numFmtId="0" fontId="13" fillId="3" borderId="33" xfId="2" applyFont="1" applyFill="1" applyBorder="1" applyAlignment="1">
      <alignment horizontal="center" vertical="center" shrinkToFit="1"/>
    </xf>
    <xf numFmtId="0" fontId="13" fillId="3" borderId="36" xfId="2" applyFont="1" applyFill="1" applyBorder="1" applyAlignment="1">
      <alignment horizontal="center" vertical="center" shrinkToFit="1"/>
    </xf>
    <xf numFmtId="0" fontId="12" fillId="3" borderId="26" xfId="0" applyFont="1" applyFill="1" applyBorder="1" applyProtection="1">
      <alignment vertical="center"/>
      <protection locked="0"/>
    </xf>
    <xf numFmtId="0" fontId="12" fillId="3" borderId="27" xfId="0" applyFont="1" applyFill="1" applyBorder="1" applyAlignment="1" applyProtection="1">
      <alignment vertical="center" shrinkToFit="1"/>
      <protection locked="0"/>
    </xf>
    <xf numFmtId="0" fontId="12" fillId="3" borderId="35" xfId="0" applyFont="1" applyFill="1" applyBorder="1" applyAlignment="1" applyProtection="1">
      <alignment vertical="center" shrinkToFit="1"/>
      <protection locked="0"/>
    </xf>
    <xf numFmtId="38" fontId="13" fillId="3" borderId="33" xfId="2" applyNumberFormat="1" applyFont="1" applyFill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38" fontId="13" fillId="3" borderId="21" xfId="2" applyNumberFormat="1" applyFont="1" applyFill="1" applyBorder="1" applyAlignment="1">
      <alignment horizontal="center" vertical="center" shrinkToFit="1"/>
    </xf>
    <xf numFmtId="0" fontId="12" fillId="0" borderId="27" xfId="0" applyFont="1" applyBorder="1" applyAlignment="1" applyProtection="1">
      <alignment vertical="center" wrapText="1"/>
      <protection locked="0"/>
    </xf>
    <xf numFmtId="38" fontId="12" fillId="0" borderId="29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/>
    </xf>
    <xf numFmtId="0" fontId="12" fillId="0" borderId="43" xfId="2" applyFont="1" applyBorder="1" applyAlignment="1" applyProtection="1">
      <alignment horizontal="left"/>
      <protection locked="0"/>
    </xf>
    <xf numFmtId="0" fontId="12" fillId="0" borderId="32" xfId="2" applyFont="1" applyBorder="1" applyAlignment="1" applyProtection="1">
      <alignment horizontal="left"/>
      <protection locked="0"/>
    </xf>
    <xf numFmtId="0" fontId="12" fillId="0" borderId="41" xfId="2" applyFont="1" applyBorder="1" applyAlignment="1">
      <alignment horizontal="center"/>
    </xf>
    <xf numFmtId="0" fontId="12" fillId="0" borderId="0" xfId="2" applyFont="1" applyAlignment="1">
      <alignment horizontal="center"/>
    </xf>
    <xf numFmtId="179" fontId="16" fillId="0" borderId="0" xfId="4" applyNumberFormat="1" applyFont="1" applyBorder="1" applyAlignment="1">
      <alignment horizontal="right"/>
    </xf>
    <xf numFmtId="180" fontId="15" fillId="0" borderId="0" xfId="0" applyNumberFormat="1" applyFont="1" applyAlignment="1"/>
    <xf numFmtId="180" fontId="19" fillId="0" borderId="0" xfId="0" applyNumberFormat="1" applyFont="1" applyAlignment="1">
      <alignment shrinkToFit="1"/>
    </xf>
    <xf numFmtId="180" fontId="15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2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/>
    </xf>
    <xf numFmtId="0" fontId="16" fillId="0" borderId="0" xfId="5" applyFont="1" applyAlignment="1">
      <alignment horizontal="center"/>
    </xf>
    <xf numFmtId="0" fontId="12" fillId="0" borderId="0" xfId="5" applyAlignment="1">
      <alignment vertical="center"/>
    </xf>
    <xf numFmtId="38" fontId="16" fillId="0" borderId="0" xfId="6" applyFont="1" applyFill="1" applyBorder="1" applyAlignment="1">
      <alignment horizontal="center"/>
    </xf>
    <xf numFmtId="179" fontId="16" fillId="0" borderId="0" xfId="1" applyNumberFormat="1" applyFont="1" applyFill="1" applyBorder="1" applyAlignment="1">
      <alignment horizontal="right" shrinkToFit="1"/>
    </xf>
    <xf numFmtId="0" fontId="12" fillId="0" borderId="0" xfId="0" applyFont="1" applyAlignment="1">
      <alignment horizontal="left" shrinkToFit="1"/>
    </xf>
    <xf numFmtId="179" fontId="16" fillId="0" borderId="0" xfId="1" applyNumberFormat="1" applyFont="1" applyBorder="1" applyAlignment="1">
      <alignment horizontal="right"/>
    </xf>
    <xf numFmtId="38" fontId="1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12" fillId="0" borderId="37" xfId="0" applyFont="1" applyBorder="1" applyProtection="1">
      <alignment vertical="center"/>
      <protection locked="0"/>
    </xf>
    <xf numFmtId="0" fontId="12" fillId="0" borderId="44" xfId="0" applyFont="1" applyBorder="1" applyAlignment="1" applyProtection="1">
      <alignment vertical="center" shrinkToFit="1"/>
      <protection locked="0"/>
    </xf>
    <xf numFmtId="0" fontId="12" fillId="0" borderId="41" xfId="0" applyFont="1" applyBorder="1" applyAlignment="1">
      <alignment horizontal="center" vertical="center"/>
    </xf>
    <xf numFmtId="0" fontId="13" fillId="3" borderId="24" xfId="2" applyFont="1" applyFill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26" xfId="0" applyFont="1" applyBorder="1" applyAlignment="1" applyProtection="1">
      <alignment vertical="center" shrinkToFit="1"/>
      <protection locked="0"/>
    </xf>
    <xf numFmtId="0" fontId="16" fillId="0" borderId="20" xfId="0" applyFont="1" applyBorder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49" fontId="16" fillId="0" borderId="2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6" xfId="0" applyNumberFormat="1" applyFont="1" applyBorder="1" applyAlignment="1">
      <alignment horizontal="center" vertical="center"/>
    </xf>
    <xf numFmtId="38" fontId="16" fillId="0" borderId="36" xfId="0" applyNumberFormat="1" applyFont="1" applyBorder="1" applyAlignment="1">
      <alignment horizontal="center" vertical="center"/>
    </xf>
    <xf numFmtId="38" fontId="16" fillId="0" borderId="25" xfId="0" applyNumberFormat="1" applyFont="1" applyBorder="1" applyAlignment="1">
      <alignment horizontal="center" vertical="center"/>
    </xf>
    <xf numFmtId="38" fontId="16" fillId="0" borderId="21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 shrinkToFit="1"/>
    </xf>
    <xf numFmtId="0" fontId="16" fillId="0" borderId="32" xfId="2" applyFont="1" applyBorder="1" applyAlignment="1">
      <alignment horizontal="center"/>
    </xf>
    <xf numFmtId="0" fontId="12" fillId="2" borderId="20" xfId="0" applyFont="1" applyFill="1" applyBorder="1" applyAlignment="1">
      <alignment horizontal="center" vertical="center"/>
    </xf>
    <xf numFmtId="38" fontId="12" fillId="0" borderId="24" xfId="0" applyNumberFormat="1" applyFont="1" applyBorder="1" applyAlignment="1">
      <alignment horizontal="center" vertical="center" wrapText="1"/>
    </xf>
    <xf numFmtId="38" fontId="16" fillId="0" borderId="40" xfId="0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/>
    </xf>
    <xf numFmtId="0" fontId="13" fillId="3" borderId="20" xfId="2" applyFont="1" applyFill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shrinkToFit="1"/>
    </xf>
    <xf numFmtId="49" fontId="16" fillId="0" borderId="20" xfId="0" applyNumberFormat="1" applyFont="1" applyBorder="1" applyAlignment="1">
      <alignment horizontal="center" vertical="center" shrinkToFit="1"/>
    </xf>
    <xf numFmtId="0" fontId="12" fillId="3" borderId="49" xfId="0" applyFont="1" applyFill="1" applyBorder="1" applyAlignment="1" applyProtection="1">
      <alignment horizontal="left" vertical="center" shrinkToFit="1"/>
      <protection locked="0"/>
    </xf>
    <xf numFmtId="38" fontId="13" fillId="3" borderId="47" xfId="2" applyNumberFormat="1" applyFont="1" applyFill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/>
    </xf>
    <xf numFmtId="49" fontId="16" fillId="0" borderId="47" xfId="0" applyNumberFormat="1" applyFont="1" applyBorder="1" applyAlignment="1">
      <alignment horizontal="center" vertical="center"/>
    </xf>
    <xf numFmtId="0" fontId="12" fillId="0" borderId="48" xfId="0" applyFont="1" applyBorder="1" applyProtection="1">
      <alignment vertical="center"/>
      <protection locked="0"/>
    </xf>
    <xf numFmtId="0" fontId="12" fillId="0" borderId="49" xfId="0" applyFont="1" applyBorder="1" applyAlignment="1" applyProtection="1">
      <alignment vertical="center" shrinkToFit="1"/>
      <protection locked="0"/>
    </xf>
    <xf numFmtId="0" fontId="13" fillId="3" borderId="47" xfId="2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shrinkToFit="1"/>
    </xf>
    <xf numFmtId="0" fontId="16" fillId="2" borderId="46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2" fillId="0" borderId="51" xfId="2" applyFont="1" applyBorder="1" applyAlignment="1">
      <alignment horizontal="center"/>
    </xf>
    <xf numFmtId="38" fontId="16" fillId="0" borderId="20" xfId="1" applyFont="1" applyBorder="1" applyAlignment="1" applyProtection="1">
      <alignment vertical="center"/>
      <protection locked="0"/>
    </xf>
    <xf numFmtId="38" fontId="16" fillId="0" borderId="25" xfId="1" applyFont="1" applyBorder="1" applyAlignment="1" applyProtection="1">
      <alignment vertical="center"/>
      <protection locked="0"/>
    </xf>
    <xf numFmtId="38" fontId="16" fillId="0" borderId="33" xfId="1" applyFont="1" applyBorder="1" applyAlignment="1" applyProtection="1">
      <alignment vertical="center"/>
      <protection locked="0"/>
    </xf>
    <xf numFmtId="38" fontId="16" fillId="0" borderId="48" xfId="1" applyFont="1" applyBorder="1" applyAlignment="1" applyProtection="1">
      <alignment vertical="center"/>
      <protection locked="0"/>
    </xf>
    <xf numFmtId="38" fontId="16" fillId="0" borderId="38" xfId="1" applyFont="1" applyBorder="1" applyAlignment="1" applyProtection="1">
      <alignment vertical="center"/>
      <protection locked="0"/>
    </xf>
    <xf numFmtId="38" fontId="16" fillId="0" borderId="25" xfId="1" applyFont="1" applyFill="1" applyBorder="1" applyAlignment="1" applyProtection="1">
      <alignment vertical="center"/>
      <protection locked="0"/>
    </xf>
    <xf numFmtId="38" fontId="16" fillId="0" borderId="37" xfId="1" applyFont="1" applyFill="1" applyBorder="1" applyAlignment="1" applyProtection="1">
      <alignment vertical="center"/>
      <protection locked="0"/>
    </xf>
    <xf numFmtId="38" fontId="16" fillId="0" borderId="21" xfId="1" applyFont="1" applyBorder="1" applyAlignment="1" applyProtection="1">
      <alignment vertical="center"/>
      <protection locked="0"/>
    </xf>
    <xf numFmtId="38" fontId="16" fillId="0" borderId="24" xfId="1" applyFont="1" applyBorder="1" applyAlignment="1" applyProtection="1">
      <alignment vertical="center"/>
      <protection locked="0"/>
    </xf>
    <xf numFmtId="38" fontId="16" fillId="0" borderId="37" xfId="1" applyFont="1" applyBorder="1" applyAlignment="1" applyProtection="1">
      <alignment vertical="center"/>
      <protection locked="0"/>
    </xf>
    <xf numFmtId="38" fontId="16" fillId="0" borderId="26" xfId="1" applyFont="1" applyBorder="1" applyAlignment="1" applyProtection="1">
      <alignment vertical="center"/>
      <protection locked="0"/>
    </xf>
    <xf numFmtId="38" fontId="16" fillId="0" borderId="40" xfId="1" applyFont="1" applyBorder="1" applyAlignment="1" applyProtection="1">
      <alignment vertical="center"/>
      <protection locked="0"/>
    </xf>
    <xf numFmtId="38" fontId="16" fillId="0" borderId="26" xfId="1" applyFont="1" applyFill="1" applyBorder="1" applyAlignment="1" applyProtection="1">
      <alignment vertical="center"/>
      <protection locked="0"/>
    </xf>
    <xf numFmtId="38" fontId="16" fillId="0" borderId="33" xfId="1" applyFont="1" applyFill="1" applyBorder="1" applyAlignment="1" applyProtection="1">
      <alignment vertical="center"/>
      <protection locked="0"/>
    </xf>
    <xf numFmtId="38" fontId="16" fillId="0" borderId="36" xfId="1" applyFont="1" applyBorder="1" applyAlignment="1" applyProtection="1">
      <alignment vertical="center"/>
      <protection locked="0"/>
    </xf>
    <xf numFmtId="38" fontId="16" fillId="0" borderId="50" xfId="1" applyFont="1" applyBorder="1" applyAlignment="1" applyProtection="1">
      <alignment vertical="center"/>
      <protection locked="0"/>
    </xf>
    <xf numFmtId="38" fontId="16" fillId="0" borderId="17" xfId="1" applyFont="1" applyBorder="1" applyAlignment="1">
      <alignment horizontal="right" shrinkToFit="1"/>
    </xf>
    <xf numFmtId="0" fontId="12" fillId="2" borderId="19" xfId="0" applyFont="1" applyFill="1" applyBorder="1" applyAlignment="1">
      <alignment horizontal="center" vertical="center"/>
    </xf>
    <xf numFmtId="38" fontId="24" fillId="0" borderId="36" xfId="1" applyFont="1" applyBorder="1">
      <alignment vertical="center"/>
    </xf>
    <xf numFmtId="38" fontId="24" fillId="0" borderId="33" xfId="1" applyFont="1" applyBorder="1">
      <alignment vertical="center"/>
    </xf>
    <xf numFmtId="38" fontId="25" fillId="0" borderId="25" xfId="1" applyFont="1" applyBorder="1">
      <alignment vertical="center"/>
    </xf>
    <xf numFmtId="38" fontId="25" fillId="0" borderId="21" xfId="1" applyFont="1" applyBorder="1">
      <alignment vertical="center"/>
    </xf>
    <xf numFmtId="38" fontId="12" fillId="0" borderId="18" xfId="0" applyNumberFormat="1" applyFont="1" applyBorder="1" applyAlignment="1">
      <alignment horizontal="center" vertical="center" shrinkToFit="1"/>
    </xf>
    <xf numFmtId="38" fontId="16" fillId="0" borderId="20" xfId="0" applyNumberFormat="1" applyFont="1" applyBorder="1" applyAlignment="1">
      <alignment horizontal="center" vertical="center" shrinkToFit="1"/>
    </xf>
    <xf numFmtId="38" fontId="12" fillId="0" borderId="15" xfId="0" applyNumberFormat="1" applyFont="1" applyBorder="1" applyAlignment="1">
      <alignment horizontal="center" vertical="center" shrinkToFit="1"/>
    </xf>
    <xf numFmtId="38" fontId="16" fillId="0" borderId="33" xfId="0" applyNumberFormat="1" applyFont="1" applyBorder="1" applyAlignment="1">
      <alignment horizontal="center" vertical="center" shrinkToFit="1"/>
    </xf>
    <xf numFmtId="0" fontId="12" fillId="0" borderId="29" xfId="0" applyFont="1" applyBorder="1" applyAlignment="1" applyProtection="1">
      <alignment horizontal="left" vertical="center" shrinkToFit="1"/>
      <protection locked="0"/>
    </xf>
    <xf numFmtId="38" fontId="12" fillId="0" borderId="2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49" fontId="16" fillId="0" borderId="21" xfId="0" applyNumberFormat="1" applyFont="1" applyBorder="1" applyAlignment="1">
      <alignment horizontal="center" vertical="center" shrinkToFit="1"/>
    </xf>
    <xf numFmtId="0" fontId="12" fillId="3" borderId="53" xfId="0" applyFont="1" applyFill="1" applyBorder="1" applyAlignment="1" applyProtection="1">
      <alignment horizontal="left" vertical="center"/>
      <protection locked="0"/>
    </xf>
    <xf numFmtId="38" fontId="12" fillId="3" borderId="52" xfId="0" applyNumberFormat="1" applyFont="1" applyFill="1" applyBorder="1" applyAlignment="1">
      <alignment horizontal="center" vertical="center" shrinkToFit="1"/>
    </xf>
    <xf numFmtId="0" fontId="12" fillId="0" borderId="52" xfId="2" applyFont="1" applyBorder="1" applyAlignment="1">
      <alignment horizontal="center" vertical="center" shrinkToFit="1"/>
    </xf>
    <xf numFmtId="38" fontId="12" fillId="0" borderId="55" xfId="0" applyNumberFormat="1" applyFont="1" applyBorder="1" applyAlignment="1">
      <alignment horizontal="center" vertical="center" wrapText="1"/>
    </xf>
    <xf numFmtId="38" fontId="16" fillId="3" borderId="56" xfId="0" applyNumberFormat="1" applyFont="1" applyFill="1" applyBorder="1" applyAlignment="1">
      <alignment horizontal="center" vertical="center" shrinkToFit="1"/>
    </xf>
    <xf numFmtId="49" fontId="16" fillId="3" borderId="56" xfId="0" applyNumberFormat="1" applyFont="1" applyFill="1" applyBorder="1" applyAlignment="1">
      <alignment horizontal="center" vertical="center" shrinkToFit="1"/>
    </xf>
    <xf numFmtId="38" fontId="16" fillId="3" borderId="56" xfId="1" applyFont="1" applyFill="1" applyBorder="1" applyAlignment="1">
      <alignment horizontal="right" vertical="center"/>
    </xf>
    <xf numFmtId="0" fontId="12" fillId="3" borderId="57" xfId="0" applyFont="1" applyFill="1" applyBorder="1" applyAlignment="1" applyProtection="1">
      <alignment horizontal="left" vertical="center"/>
      <protection locked="0"/>
    </xf>
    <xf numFmtId="0" fontId="12" fillId="3" borderId="55" xfId="0" applyFont="1" applyFill="1" applyBorder="1" applyAlignment="1" applyProtection="1">
      <alignment horizontal="left" vertical="center"/>
      <protection locked="0"/>
    </xf>
    <xf numFmtId="0" fontId="13" fillId="3" borderId="56" xfId="2" applyFont="1" applyFill="1" applyBorder="1" applyAlignment="1">
      <alignment horizontal="center" vertical="center" shrinkToFit="1"/>
    </xf>
    <xf numFmtId="0" fontId="12" fillId="0" borderId="0" xfId="2" applyFont="1" applyAlignment="1">
      <alignment horizontal="left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5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26" xfId="0" applyFont="1" applyBorder="1" applyAlignment="1">
      <alignment vertical="center" shrinkToFit="1"/>
    </xf>
    <xf numFmtId="38" fontId="12" fillId="3" borderId="0" xfId="1" applyFont="1" applyFill="1" applyBorder="1" applyAlignment="1">
      <alignment horizontal="right"/>
    </xf>
    <xf numFmtId="0" fontId="12" fillId="0" borderId="40" xfId="0" applyFont="1" applyBorder="1" applyAlignment="1">
      <alignment vertical="center" shrinkToFit="1"/>
    </xf>
    <xf numFmtId="0" fontId="12" fillId="3" borderId="34" xfId="0" applyFont="1" applyFill="1" applyBorder="1" applyAlignment="1">
      <alignment vertical="center" shrinkToFit="1"/>
    </xf>
    <xf numFmtId="0" fontId="12" fillId="3" borderId="26" xfId="0" applyFont="1" applyFill="1" applyBorder="1" applyAlignment="1">
      <alignment vertical="center" shrinkToFit="1"/>
    </xf>
    <xf numFmtId="0" fontId="12" fillId="0" borderId="26" xfId="0" applyFont="1" applyBorder="1" applyAlignment="1">
      <alignment vertical="center" wrapText="1"/>
    </xf>
    <xf numFmtId="0" fontId="12" fillId="3" borderId="50" xfId="0" applyFont="1" applyFill="1" applyBorder="1" applyAlignment="1">
      <alignment horizontal="left" vertical="center" shrinkToFit="1"/>
    </xf>
    <xf numFmtId="0" fontId="12" fillId="3" borderId="26" xfId="0" applyFont="1" applyFill="1" applyBorder="1" applyAlignment="1">
      <alignment horizontal="left" vertical="center" shrinkToFit="1"/>
    </xf>
    <xf numFmtId="0" fontId="12" fillId="0" borderId="34" xfId="0" applyFont="1" applyBorder="1" applyAlignment="1">
      <alignment vertical="center" shrinkToFit="1"/>
    </xf>
    <xf numFmtId="38" fontId="25" fillId="0" borderId="47" xfId="1" applyFont="1" applyBorder="1">
      <alignment vertical="center"/>
    </xf>
    <xf numFmtId="38" fontId="25" fillId="0" borderId="36" xfId="1" applyFont="1" applyBorder="1">
      <alignment vertical="center"/>
    </xf>
    <xf numFmtId="38" fontId="25" fillId="0" borderId="33" xfId="1" applyFont="1" applyBorder="1">
      <alignment vertical="center"/>
    </xf>
    <xf numFmtId="38" fontId="25" fillId="0" borderId="24" xfId="1" applyFont="1" applyBorder="1">
      <alignment vertical="center"/>
    </xf>
    <xf numFmtId="38" fontId="25" fillId="0" borderId="56" xfId="1" applyFont="1" applyBorder="1">
      <alignment vertical="center"/>
    </xf>
    <xf numFmtId="38" fontId="24" fillId="0" borderId="47" xfId="1" applyFont="1" applyBorder="1">
      <alignment vertical="center"/>
    </xf>
    <xf numFmtId="38" fontId="24" fillId="0" borderId="25" xfId="1" applyFont="1" applyBorder="1">
      <alignment vertical="center"/>
    </xf>
    <xf numFmtId="38" fontId="24" fillId="0" borderId="26" xfId="1" applyFont="1" applyBorder="1">
      <alignment vertical="center"/>
    </xf>
    <xf numFmtId="38" fontId="24" fillId="0" borderId="20" xfId="1" applyFont="1" applyBorder="1">
      <alignment vertical="center"/>
    </xf>
    <xf numFmtId="38" fontId="24" fillId="0" borderId="24" xfId="1" applyFont="1" applyBorder="1">
      <alignment vertical="center"/>
    </xf>
    <xf numFmtId="38" fontId="24" fillId="0" borderId="56" xfId="1" applyFont="1" applyBorder="1">
      <alignment vertical="center"/>
    </xf>
    <xf numFmtId="38" fontId="9" fillId="0" borderId="32" xfId="1" applyFont="1" applyBorder="1" applyAlignment="1">
      <alignment horizontal="right" shrinkToFit="1"/>
    </xf>
    <xf numFmtId="38" fontId="12" fillId="3" borderId="24" xfId="4" applyFont="1" applyFill="1" applyBorder="1" applyAlignment="1">
      <alignment horizontal="center"/>
    </xf>
    <xf numFmtId="38" fontId="12" fillId="0" borderId="41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8" xfId="0" applyFont="1" applyBorder="1" applyAlignment="1" applyProtection="1">
      <alignment horizontal="left" vertical="center" shrinkToFit="1"/>
      <protection locked="0"/>
    </xf>
    <xf numFmtId="38" fontId="25" fillId="0" borderId="41" xfId="1" applyFont="1" applyBorder="1" applyAlignment="1">
      <alignment horizontal="right" shrinkToFit="1"/>
    </xf>
    <xf numFmtId="38" fontId="25" fillId="0" borderId="54" xfId="1" applyFont="1" applyBorder="1" applyAlignment="1">
      <alignment horizontal="right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1" xfId="1" applyNumberFormat="1" applyFont="1" applyBorder="1" applyAlignment="1" applyProtection="1">
      <alignment horizontal="right" vertical="center"/>
      <protection locked="0"/>
    </xf>
    <xf numFmtId="176" fontId="9" fillId="0" borderId="3" xfId="1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8" fontId="9" fillId="0" borderId="6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40" fontId="9" fillId="0" borderId="6" xfId="1" applyNumberFormat="1" applyFont="1" applyFill="1" applyBorder="1" applyAlignment="1" applyProtection="1">
      <alignment horizontal="right" vertical="center"/>
      <protection locked="0"/>
    </xf>
    <xf numFmtId="40" fontId="9" fillId="0" borderId="8" xfId="1" applyNumberFormat="1" applyFont="1" applyFill="1" applyBorder="1" applyAlignment="1" applyProtection="1">
      <alignment horizontal="right" vertical="center"/>
      <protection locked="0"/>
    </xf>
    <xf numFmtId="178" fontId="9" fillId="0" borderId="6" xfId="1" applyNumberFormat="1" applyFont="1" applyBorder="1" applyAlignment="1" applyProtection="1">
      <alignment horizontal="center" vertical="center"/>
      <protection locked="0"/>
    </xf>
    <xf numFmtId="178" fontId="9" fillId="0" borderId="8" xfId="1" applyNumberFormat="1" applyFont="1" applyBorder="1" applyAlignment="1" applyProtection="1">
      <alignment horizontal="center" vertical="center"/>
      <protection locked="0"/>
    </xf>
    <xf numFmtId="178" fontId="9" fillId="0" borderId="7" xfId="1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9" fillId="0" borderId="12" xfId="1" applyFont="1" applyFill="1" applyBorder="1" applyAlignment="1" applyProtection="1">
      <alignment horizontal="right" vertical="center"/>
      <protection locked="0"/>
    </xf>
    <xf numFmtId="38" fontId="9" fillId="0" borderId="14" xfId="1" applyFont="1" applyFill="1" applyBorder="1" applyAlignment="1" applyProtection="1">
      <alignment horizontal="right" vertical="center"/>
      <protection locked="0"/>
    </xf>
    <xf numFmtId="0" fontId="9" fillId="0" borderId="16" xfId="0" applyFont="1" applyBorder="1" applyAlignment="1">
      <alignment horizontal="center" vertical="center"/>
    </xf>
    <xf numFmtId="179" fontId="9" fillId="0" borderId="16" xfId="0" applyNumberFormat="1" applyFont="1" applyBorder="1" applyAlignment="1">
      <alignment horizontal="right" vertical="center"/>
    </xf>
    <xf numFmtId="0" fontId="9" fillId="0" borderId="16" xfId="0" applyFont="1" applyBorder="1">
      <alignment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0" borderId="18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0" fontId="12" fillId="0" borderId="48" xfId="0" applyFont="1" applyBorder="1" applyAlignment="1" applyProtection="1">
      <alignment vertical="center" wrapText="1" shrinkToFit="1"/>
      <protection locked="0"/>
    </xf>
    <xf numFmtId="0" fontId="12" fillId="0" borderId="49" xfId="0" applyFont="1" applyBorder="1" applyAlignment="1" applyProtection="1">
      <alignment vertical="center" wrapText="1" shrinkToFit="1"/>
      <protection locked="0"/>
    </xf>
    <xf numFmtId="0" fontId="12" fillId="0" borderId="31" xfId="2" applyFont="1" applyBorder="1" applyAlignment="1">
      <alignment horizontal="center" vertical="center" shrinkToFit="1"/>
    </xf>
    <xf numFmtId="0" fontId="12" fillId="0" borderId="26" xfId="0" applyFont="1" applyBorder="1" applyAlignment="1" applyProtection="1">
      <alignment vertical="center" wrapText="1" shrinkToFit="1"/>
      <protection locked="0"/>
    </xf>
    <xf numFmtId="0" fontId="12" fillId="0" borderId="27" xfId="0" applyFont="1" applyBorder="1" applyAlignment="1">
      <alignment vertical="center" wrapText="1" shrinkToFit="1"/>
    </xf>
    <xf numFmtId="38" fontId="12" fillId="0" borderId="18" xfId="2" applyNumberFormat="1" applyFont="1" applyBorder="1" applyAlignment="1">
      <alignment horizontal="center" vertical="center" shrinkToFit="1"/>
    </xf>
    <xf numFmtId="38" fontId="12" fillId="0" borderId="23" xfId="2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left" wrapText="1"/>
    </xf>
    <xf numFmtId="0" fontId="12" fillId="0" borderId="29" xfId="2" applyFont="1" applyBorder="1" applyAlignment="1">
      <alignment horizontal="center" vertical="center" shrinkToFit="1"/>
    </xf>
    <xf numFmtId="0" fontId="12" fillId="0" borderId="32" xfId="2" applyFont="1" applyBorder="1" applyAlignment="1">
      <alignment horizontal="center" vertical="center" shrinkToFit="1"/>
    </xf>
    <xf numFmtId="0" fontId="12" fillId="0" borderId="34" xfId="0" applyFont="1" applyBorder="1" applyAlignment="1" applyProtection="1">
      <alignment vertical="center" wrapText="1" shrinkToFit="1"/>
      <protection locked="0"/>
    </xf>
    <xf numFmtId="0" fontId="12" fillId="0" borderId="35" xfId="0" applyFont="1" applyBorder="1" applyAlignment="1">
      <alignment vertical="center" wrapText="1" shrinkToFit="1"/>
    </xf>
    <xf numFmtId="38" fontId="12" fillId="0" borderId="24" xfId="0" applyNumberFormat="1" applyFont="1" applyBorder="1" applyAlignment="1">
      <alignment horizontal="center" wrapText="1"/>
    </xf>
    <xf numFmtId="38" fontId="12" fillId="0" borderId="31" xfId="2" applyNumberFormat="1" applyFont="1" applyBorder="1" applyAlignment="1">
      <alignment horizontal="center" vertical="center" shrinkToFit="1"/>
    </xf>
    <xf numFmtId="0" fontId="12" fillId="0" borderId="48" xfId="0" applyFont="1" applyBorder="1" applyAlignment="1" applyProtection="1">
      <alignment horizontal="left" vertical="center" shrinkToFit="1"/>
      <protection locked="0"/>
    </xf>
    <xf numFmtId="0" fontId="12" fillId="0" borderId="49" xfId="0" applyFont="1" applyBorder="1" applyAlignment="1" applyProtection="1">
      <alignment horizontal="left" vertical="center" shrinkToFit="1"/>
      <protection locked="0"/>
    </xf>
  </cellXfs>
  <cellStyles count="126">
    <cellStyle name="メモ 2" xfId="125" xr:uid="{1009A579-9ABC-497B-AA98-68B81030BBCC}"/>
    <cellStyle name="桁区切り" xfId="1" builtinId="6"/>
    <cellStyle name="桁区切り 2" xfId="6" xr:uid="{00000000-0005-0000-0000-000001000000}"/>
    <cellStyle name="桁区切り 2 2" xfId="7" xr:uid="{00000000-0005-0000-0000-000002000000}"/>
    <cellStyle name="桁区切り 2 2 2" xfId="8" xr:uid="{00000000-0005-0000-0000-000003000000}"/>
    <cellStyle name="桁区切り 2 2 2 2" xfId="9" xr:uid="{00000000-0005-0000-0000-000004000000}"/>
    <cellStyle name="桁区切り 2 2 2 2 2" xfId="10" xr:uid="{00000000-0005-0000-0000-000005000000}"/>
    <cellStyle name="桁区切り 2 2 2 2 3" xfId="11" xr:uid="{00000000-0005-0000-0000-000006000000}"/>
    <cellStyle name="桁区切り 2 2 2 3" xfId="12" xr:uid="{00000000-0005-0000-0000-000007000000}"/>
    <cellStyle name="桁区切り 2 2 2 4" xfId="13" xr:uid="{00000000-0005-0000-0000-000008000000}"/>
    <cellStyle name="桁区切り 2 2 2 5" xfId="14" xr:uid="{00000000-0005-0000-0000-000009000000}"/>
    <cellStyle name="桁区切り 2 3" xfId="15" xr:uid="{00000000-0005-0000-0000-00000A000000}"/>
    <cellStyle name="桁区切り 2 3 2" xfId="3" xr:uid="{00000000-0005-0000-0000-00000B000000}"/>
    <cellStyle name="桁区切り 2 4" xfId="16" xr:uid="{00000000-0005-0000-0000-00000C000000}"/>
    <cellStyle name="桁区切り 3" xfId="4" xr:uid="{00000000-0005-0000-0000-00000D000000}"/>
    <cellStyle name="桁区切り 3 2" xfId="17" xr:uid="{00000000-0005-0000-0000-00000E000000}"/>
    <cellStyle name="桁区切り 3 3" xfId="18" xr:uid="{00000000-0005-0000-0000-00000F000000}"/>
    <cellStyle name="桁区切り 4" xfId="19" xr:uid="{00000000-0005-0000-0000-000010000000}"/>
    <cellStyle name="桁区切り 5" xfId="20" xr:uid="{00000000-0005-0000-0000-000011000000}"/>
    <cellStyle name="桁区切り 6" xfId="21" xr:uid="{00000000-0005-0000-0000-000012000000}"/>
    <cellStyle name="桁区切り 6 2" xfId="22" xr:uid="{00000000-0005-0000-0000-000013000000}"/>
    <cellStyle name="桁区切り 6 2 2" xfId="23" xr:uid="{00000000-0005-0000-0000-000014000000}"/>
    <cellStyle name="桁区切り 6 2 3" xfId="24" xr:uid="{00000000-0005-0000-0000-000015000000}"/>
    <cellStyle name="桁区切り 6 3" xfId="25" xr:uid="{00000000-0005-0000-0000-000016000000}"/>
    <cellStyle name="桁区切り 6 3 2" xfId="26" xr:uid="{00000000-0005-0000-0000-000017000000}"/>
    <cellStyle name="桁区切り 6 3 3" xfId="27" xr:uid="{00000000-0005-0000-0000-000018000000}"/>
    <cellStyle name="桁区切り 6 4" xfId="28" xr:uid="{00000000-0005-0000-0000-000019000000}"/>
    <cellStyle name="桁区切り 6 4 2" xfId="29" xr:uid="{00000000-0005-0000-0000-00001A000000}"/>
    <cellStyle name="桁区切り 6 4 3" xfId="30" xr:uid="{00000000-0005-0000-0000-00001B000000}"/>
    <cellStyle name="桁区切り 6 5" xfId="31" xr:uid="{00000000-0005-0000-0000-00001C000000}"/>
    <cellStyle name="桁区切り 6 6" xfId="32" xr:uid="{00000000-0005-0000-0000-00001D000000}"/>
    <cellStyle name="桁区切り 7" xfId="33" xr:uid="{00000000-0005-0000-0000-00001E000000}"/>
    <cellStyle name="桁区切り 7 2" xfId="34" xr:uid="{00000000-0005-0000-0000-00001F000000}"/>
    <cellStyle name="桁区切り 7 3" xfId="35" xr:uid="{00000000-0005-0000-0000-000020000000}"/>
    <cellStyle name="桁区切り 8" xfId="36" xr:uid="{00000000-0005-0000-0000-000021000000}"/>
    <cellStyle name="桁区切り 9" xfId="37" xr:uid="{00000000-0005-0000-0000-000022000000}"/>
    <cellStyle name="桁区切り 9 2" xfId="38" xr:uid="{00000000-0005-0000-0000-000023000000}"/>
    <cellStyle name="標準" xfId="0" builtinId="0"/>
    <cellStyle name="標準 10" xfId="39" xr:uid="{00000000-0005-0000-0000-000025000000}"/>
    <cellStyle name="標準 10 2" xfId="40" xr:uid="{00000000-0005-0000-0000-000026000000}"/>
    <cellStyle name="標準 10 2 2" xfId="41" xr:uid="{00000000-0005-0000-0000-000027000000}"/>
    <cellStyle name="標準 10 2 3" xfId="42" xr:uid="{00000000-0005-0000-0000-000028000000}"/>
    <cellStyle name="標準 10 3" xfId="43" xr:uid="{00000000-0005-0000-0000-000029000000}"/>
    <cellStyle name="標準 10 3 2" xfId="44" xr:uid="{00000000-0005-0000-0000-00002A000000}"/>
    <cellStyle name="標準 10 3 3" xfId="45" xr:uid="{00000000-0005-0000-0000-00002B000000}"/>
    <cellStyle name="標準 10 4" xfId="46" xr:uid="{00000000-0005-0000-0000-00002C000000}"/>
    <cellStyle name="標準 10 5" xfId="47" xr:uid="{00000000-0005-0000-0000-00002D000000}"/>
    <cellStyle name="標準 10 6" xfId="124" xr:uid="{700F18EF-B54E-4B4E-8195-4C1DCC0DE6D3}"/>
    <cellStyle name="標準 11" xfId="48" xr:uid="{00000000-0005-0000-0000-00002E000000}"/>
    <cellStyle name="標準 12" xfId="49" xr:uid="{00000000-0005-0000-0000-00002F000000}"/>
    <cellStyle name="標準 13" xfId="50" xr:uid="{00000000-0005-0000-0000-000030000000}"/>
    <cellStyle name="標準 14" xfId="51" xr:uid="{00000000-0005-0000-0000-000031000000}"/>
    <cellStyle name="標準 15" xfId="2" xr:uid="{00000000-0005-0000-0000-000032000000}"/>
    <cellStyle name="標準 16" xfId="52" xr:uid="{00000000-0005-0000-0000-000033000000}"/>
    <cellStyle name="標準 16 2" xfId="53" xr:uid="{00000000-0005-0000-0000-000034000000}"/>
    <cellStyle name="標準 16 2 2" xfId="54" xr:uid="{00000000-0005-0000-0000-000035000000}"/>
    <cellStyle name="標準 16 2 3" xfId="55" xr:uid="{00000000-0005-0000-0000-000036000000}"/>
    <cellStyle name="標準 16 3" xfId="56" xr:uid="{00000000-0005-0000-0000-000037000000}"/>
    <cellStyle name="標準 16 4" xfId="57" xr:uid="{00000000-0005-0000-0000-000038000000}"/>
    <cellStyle name="標準 17" xfId="58" xr:uid="{00000000-0005-0000-0000-000039000000}"/>
    <cellStyle name="標準 18" xfId="59" xr:uid="{00000000-0005-0000-0000-00003A000000}"/>
    <cellStyle name="標準 18 2" xfId="60" xr:uid="{00000000-0005-0000-0000-00003B000000}"/>
    <cellStyle name="標準 18 2 2" xfId="61" xr:uid="{00000000-0005-0000-0000-00003C000000}"/>
    <cellStyle name="標準 18 2 3" xfId="62" xr:uid="{00000000-0005-0000-0000-00003D000000}"/>
    <cellStyle name="標準 18 3" xfId="63" xr:uid="{00000000-0005-0000-0000-00003E000000}"/>
    <cellStyle name="標準 18 4" xfId="64" xr:uid="{00000000-0005-0000-0000-00003F000000}"/>
    <cellStyle name="標準 19" xfId="65" xr:uid="{00000000-0005-0000-0000-000040000000}"/>
    <cellStyle name="標準 19 2" xfId="66" xr:uid="{00000000-0005-0000-0000-000041000000}"/>
    <cellStyle name="標準 19 2 2" xfId="67" xr:uid="{00000000-0005-0000-0000-000042000000}"/>
    <cellStyle name="標準 19 2 2 2" xfId="68" xr:uid="{00000000-0005-0000-0000-000043000000}"/>
    <cellStyle name="標準 19 2 2 3" xfId="69" xr:uid="{00000000-0005-0000-0000-000044000000}"/>
    <cellStyle name="標準 19 2 3" xfId="70" xr:uid="{00000000-0005-0000-0000-000045000000}"/>
    <cellStyle name="標準 19 2 4" xfId="71" xr:uid="{00000000-0005-0000-0000-000046000000}"/>
    <cellStyle name="標準 19 3" xfId="72" xr:uid="{00000000-0005-0000-0000-000047000000}"/>
    <cellStyle name="標準 19 4" xfId="73" xr:uid="{00000000-0005-0000-0000-000048000000}"/>
    <cellStyle name="標準 2" xfId="5" xr:uid="{00000000-0005-0000-0000-000049000000}"/>
    <cellStyle name="標準 2 2" xfId="74" xr:uid="{00000000-0005-0000-0000-00004A000000}"/>
    <cellStyle name="標準 2 2 2" xfId="75" xr:uid="{00000000-0005-0000-0000-00004B000000}"/>
    <cellStyle name="標準 2 2 2 2" xfId="76" xr:uid="{00000000-0005-0000-0000-00004C000000}"/>
    <cellStyle name="標準 2 2 2 2 2" xfId="77" xr:uid="{00000000-0005-0000-0000-00004D000000}"/>
    <cellStyle name="標準 2 2 2 2 3" xfId="78" xr:uid="{00000000-0005-0000-0000-00004E000000}"/>
    <cellStyle name="標準 2 2 2 3" xfId="79" xr:uid="{00000000-0005-0000-0000-00004F000000}"/>
    <cellStyle name="標準 2 2 2 4" xfId="80" xr:uid="{00000000-0005-0000-0000-000050000000}"/>
    <cellStyle name="標準 2 2 3" xfId="81" xr:uid="{00000000-0005-0000-0000-000051000000}"/>
    <cellStyle name="標準 2 3" xfId="82" xr:uid="{00000000-0005-0000-0000-000052000000}"/>
    <cellStyle name="標準 2 3 2" xfId="83" xr:uid="{00000000-0005-0000-0000-000053000000}"/>
    <cellStyle name="標準 2 3 2 2" xfId="84" xr:uid="{00000000-0005-0000-0000-000054000000}"/>
    <cellStyle name="標準 2 3 2 3" xfId="85" xr:uid="{00000000-0005-0000-0000-000055000000}"/>
    <cellStyle name="標準 2 3 3" xfId="86" xr:uid="{00000000-0005-0000-0000-000056000000}"/>
    <cellStyle name="標準 2 3 3 2" xfId="87" xr:uid="{00000000-0005-0000-0000-000057000000}"/>
    <cellStyle name="標準 2 3 3 3" xfId="88" xr:uid="{00000000-0005-0000-0000-000058000000}"/>
    <cellStyle name="標準 2 3 4" xfId="89" xr:uid="{00000000-0005-0000-0000-000059000000}"/>
    <cellStyle name="標準 2 4" xfId="90" xr:uid="{00000000-0005-0000-0000-00005A000000}"/>
    <cellStyle name="標準 2 4 2" xfId="91" xr:uid="{00000000-0005-0000-0000-00005B000000}"/>
    <cellStyle name="標準 2 4 3" xfId="92" xr:uid="{00000000-0005-0000-0000-00005C000000}"/>
    <cellStyle name="標準 2 5" xfId="123" xr:uid="{EF9E6605-B0B3-42FF-856E-57182624623E}"/>
    <cellStyle name="標準 20" xfId="93" xr:uid="{00000000-0005-0000-0000-00005D000000}"/>
    <cellStyle name="標準 20 2" xfId="94" xr:uid="{00000000-0005-0000-0000-00005E000000}"/>
    <cellStyle name="標準 20 3" xfId="95" xr:uid="{00000000-0005-0000-0000-00005F000000}"/>
    <cellStyle name="標準 21" xfId="96" xr:uid="{00000000-0005-0000-0000-000060000000}"/>
    <cellStyle name="標準 21 2" xfId="97" xr:uid="{00000000-0005-0000-0000-000061000000}"/>
    <cellStyle name="標準 21 2 2" xfId="98" xr:uid="{00000000-0005-0000-0000-000062000000}"/>
    <cellStyle name="標準 21 2 3" xfId="99" xr:uid="{00000000-0005-0000-0000-000063000000}"/>
    <cellStyle name="標準 21 2 3 2" xfId="100" xr:uid="{00000000-0005-0000-0000-000064000000}"/>
    <cellStyle name="標準 21 3" xfId="101" xr:uid="{00000000-0005-0000-0000-000065000000}"/>
    <cellStyle name="標準 22" xfId="102" xr:uid="{00000000-0005-0000-0000-000066000000}"/>
    <cellStyle name="標準 23" xfId="103" xr:uid="{00000000-0005-0000-0000-000067000000}"/>
    <cellStyle name="標準 24" xfId="104" xr:uid="{00000000-0005-0000-0000-000068000000}"/>
    <cellStyle name="標準 24 2" xfId="105" xr:uid="{00000000-0005-0000-0000-000069000000}"/>
    <cellStyle name="標準 3" xfId="106" xr:uid="{00000000-0005-0000-0000-00006A000000}"/>
    <cellStyle name="標準 3 2" xfId="107" xr:uid="{00000000-0005-0000-0000-00006B000000}"/>
    <cellStyle name="標準 3 2 2" xfId="108" xr:uid="{00000000-0005-0000-0000-00006C000000}"/>
    <cellStyle name="標準 3 2 2 2" xfId="109" xr:uid="{00000000-0005-0000-0000-00006D000000}"/>
    <cellStyle name="標準 3 2 2 3" xfId="110" xr:uid="{00000000-0005-0000-0000-00006E000000}"/>
    <cellStyle name="標準 3 2 3" xfId="111" xr:uid="{00000000-0005-0000-0000-00006F000000}"/>
    <cellStyle name="標準 3 2 4" xfId="112" xr:uid="{00000000-0005-0000-0000-000070000000}"/>
    <cellStyle name="標準 3 3" xfId="113" xr:uid="{00000000-0005-0000-0000-000071000000}"/>
    <cellStyle name="標準 3 4" xfId="114" xr:uid="{00000000-0005-0000-0000-000072000000}"/>
    <cellStyle name="標準 4" xfId="115" xr:uid="{00000000-0005-0000-0000-000073000000}"/>
    <cellStyle name="標準 4 2" xfId="116" xr:uid="{00000000-0005-0000-0000-000074000000}"/>
    <cellStyle name="標準 5" xfId="117" xr:uid="{00000000-0005-0000-0000-000075000000}"/>
    <cellStyle name="標準 5 2" xfId="118" xr:uid="{00000000-0005-0000-0000-000076000000}"/>
    <cellStyle name="標準 6" xfId="119" xr:uid="{00000000-0005-0000-0000-000077000000}"/>
    <cellStyle name="標準 7" xfId="120" xr:uid="{00000000-0005-0000-0000-000078000000}"/>
    <cellStyle name="標準 8" xfId="121" xr:uid="{00000000-0005-0000-0000-000079000000}"/>
    <cellStyle name="標準 9" xfId="122" xr:uid="{00000000-0005-0000-0000-00007A000000}"/>
  </cellStyles>
  <dxfs count="0"/>
  <tableStyles count="0" defaultTableStyle="TableStyleMedium9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870857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558B50A-2C67-4A94-8EC5-A8F9DD586AD7}"/>
            </a:ext>
          </a:extLst>
        </xdr:cNvPr>
        <xdr:cNvCxnSpPr/>
      </xdr:nvCxnSpPr>
      <xdr:spPr>
        <a:xfrm>
          <a:off x="10444442" y="1085850"/>
          <a:ext cx="491394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55388</xdr:colOff>
      <xdr:row>5</xdr:row>
      <xdr:rowOff>2721</xdr:rowOff>
    </xdr:from>
    <xdr:to>
      <xdr:col>11</xdr:col>
      <xdr:colOff>873578</xdr:colOff>
      <xdr:row>5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0D5A3F1-68F5-495E-B9A6-34BD93B96781}"/>
            </a:ext>
          </a:extLst>
        </xdr:cNvPr>
        <xdr:cNvCxnSpPr/>
      </xdr:nvCxnSpPr>
      <xdr:spPr>
        <a:xfrm>
          <a:off x="10447163" y="1793421"/>
          <a:ext cx="491394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58111</xdr:colOff>
      <xdr:row>7</xdr:row>
      <xdr:rowOff>5437</xdr:rowOff>
    </xdr:from>
    <xdr:to>
      <xdr:col>11</xdr:col>
      <xdr:colOff>876301</xdr:colOff>
      <xdr:row>7</xdr:row>
      <xdr:rowOff>5437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A4E10B-CC82-40BD-ADBF-4F7A99CC5D18}"/>
            </a:ext>
          </a:extLst>
        </xdr:cNvPr>
        <xdr:cNvCxnSpPr/>
      </xdr:nvCxnSpPr>
      <xdr:spPr>
        <a:xfrm>
          <a:off x="10449886" y="2500987"/>
          <a:ext cx="491394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60834</xdr:colOff>
      <xdr:row>5</xdr:row>
      <xdr:rowOff>348342</xdr:rowOff>
    </xdr:from>
    <xdr:to>
      <xdr:col>11</xdr:col>
      <xdr:colOff>879024</xdr:colOff>
      <xdr:row>5</xdr:row>
      <xdr:rowOff>348342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838AB5F-A991-430E-AE8B-8BD9A6DAF299}"/>
            </a:ext>
          </a:extLst>
        </xdr:cNvPr>
        <xdr:cNvCxnSpPr/>
      </xdr:nvCxnSpPr>
      <xdr:spPr>
        <a:xfrm>
          <a:off x="10452609" y="2139042"/>
          <a:ext cx="491394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101600</xdr:colOff>
      <xdr:row>79</xdr:row>
      <xdr:rowOff>164572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B809FCF5-F61C-4541-8C04-2C71E4135185}"/>
            </a:ext>
          </a:extLst>
        </xdr:cNvPr>
        <xdr:cNvSpPr txBox="1">
          <a:spLocks noChangeArrowheads="1"/>
        </xdr:cNvSpPr>
      </xdr:nvSpPr>
      <xdr:spPr bwMode="auto">
        <a:xfrm>
          <a:off x="4629150" y="21069300"/>
          <a:ext cx="104775" cy="167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82550</xdr:colOff>
      <xdr:row>79</xdr:row>
      <xdr:rowOff>178330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C924B3E-367E-4417-870B-E4DDA3D0DA2E}"/>
            </a:ext>
          </a:extLst>
        </xdr:cNvPr>
        <xdr:cNvSpPr txBox="1">
          <a:spLocks noChangeArrowheads="1"/>
        </xdr:cNvSpPr>
      </xdr:nvSpPr>
      <xdr:spPr bwMode="auto">
        <a:xfrm>
          <a:off x="4629150" y="21069300"/>
          <a:ext cx="85725" cy="175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79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9C22FC76-9D71-419D-A168-B4896AAE90AC}"/>
            </a:ext>
          </a:extLst>
        </xdr:cNvPr>
        <xdr:cNvSpPr txBox="1">
          <a:spLocks noChangeArrowheads="1"/>
        </xdr:cNvSpPr>
      </xdr:nvSpPr>
      <xdr:spPr bwMode="auto">
        <a:xfrm>
          <a:off x="3600450" y="210693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79</xdr:row>
      <xdr:rowOff>0</xdr:rowOff>
    </xdr:from>
    <xdr:to>
      <xdr:col>5</xdr:col>
      <xdr:colOff>753990</xdr:colOff>
      <xdr:row>79</xdr:row>
      <xdr:rowOff>159738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DEE3208-68F0-45E3-9D16-D477FB02C9EF}"/>
            </a:ext>
          </a:extLst>
        </xdr:cNvPr>
        <xdr:cNvSpPr txBox="1">
          <a:spLocks noChangeArrowheads="1"/>
        </xdr:cNvSpPr>
      </xdr:nvSpPr>
      <xdr:spPr bwMode="auto">
        <a:xfrm>
          <a:off x="3600450" y="2106930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5</xdr:col>
      <xdr:colOff>753990</xdr:colOff>
      <xdr:row>79</xdr:row>
      <xdr:rowOff>159738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B5A5230-DC42-4B0D-9BE1-CE79F1AD01C0}"/>
            </a:ext>
          </a:extLst>
        </xdr:cNvPr>
        <xdr:cNvSpPr txBox="1">
          <a:spLocks noChangeArrowheads="1"/>
        </xdr:cNvSpPr>
      </xdr:nvSpPr>
      <xdr:spPr bwMode="auto">
        <a:xfrm>
          <a:off x="3600450" y="2106930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6</xdr:col>
      <xdr:colOff>752289</xdr:colOff>
      <xdr:row>79</xdr:row>
      <xdr:rowOff>159738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BD13DCF-37DF-45DD-945C-65648EAF3175}"/>
            </a:ext>
          </a:extLst>
        </xdr:cNvPr>
        <xdr:cNvSpPr txBox="1">
          <a:spLocks noChangeArrowheads="1"/>
        </xdr:cNvSpPr>
      </xdr:nvSpPr>
      <xdr:spPr bwMode="auto">
        <a:xfrm>
          <a:off x="4486275" y="2106930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6</xdr:col>
      <xdr:colOff>752289</xdr:colOff>
      <xdr:row>79</xdr:row>
      <xdr:rowOff>159738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594CAE25-EFE9-45A4-95EE-61E773856FE3}"/>
            </a:ext>
          </a:extLst>
        </xdr:cNvPr>
        <xdr:cNvSpPr txBox="1">
          <a:spLocks noChangeArrowheads="1"/>
        </xdr:cNvSpPr>
      </xdr:nvSpPr>
      <xdr:spPr bwMode="auto">
        <a:xfrm>
          <a:off x="4486275" y="2106930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5</xdr:col>
      <xdr:colOff>751001</xdr:colOff>
      <xdr:row>79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C284AD0-34CA-434B-A299-71567CB1366E}"/>
            </a:ext>
          </a:extLst>
        </xdr:cNvPr>
        <xdr:cNvSpPr txBox="1">
          <a:spLocks noChangeArrowheads="1"/>
        </xdr:cNvSpPr>
      </xdr:nvSpPr>
      <xdr:spPr bwMode="auto">
        <a:xfrm>
          <a:off x="3600450" y="21069300"/>
          <a:ext cx="11226" cy="171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5</xdr:col>
      <xdr:colOff>751001</xdr:colOff>
      <xdr:row>79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BF55596F-1D02-41E4-A5EA-8C7B7E95E666}"/>
            </a:ext>
          </a:extLst>
        </xdr:cNvPr>
        <xdr:cNvSpPr txBox="1">
          <a:spLocks noChangeArrowheads="1"/>
        </xdr:cNvSpPr>
      </xdr:nvSpPr>
      <xdr:spPr bwMode="auto">
        <a:xfrm>
          <a:off x="3600450" y="21069300"/>
          <a:ext cx="11226" cy="171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6</xdr:col>
      <xdr:colOff>362848</xdr:colOff>
      <xdr:row>79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FD3EE30-AB6F-4A86-9A9A-72F52F7363B4}"/>
            </a:ext>
          </a:extLst>
        </xdr:cNvPr>
        <xdr:cNvSpPr txBox="1">
          <a:spLocks noChangeArrowheads="1"/>
        </xdr:cNvSpPr>
      </xdr:nvSpPr>
      <xdr:spPr bwMode="auto">
        <a:xfrm>
          <a:off x="3600450" y="21069300"/>
          <a:ext cx="505723" cy="171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6</xdr:col>
      <xdr:colOff>362848</xdr:colOff>
      <xdr:row>79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F942BA30-5EBD-4FCA-9B19-F4787FD20CD6}"/>
            </a:ext>
          </a:extLst>
        </xdr:cNvPr>
        <xdr:cNvSpPr txBox="1">
          <a:spLocks noChangeArrowheads="1"/>
        </xdr:cNvSpPr>
      </xdr:nvSpPr>
      <xdr:spPr bwMode="auto">
        <a:xfrm>
          <a:off x="3600450" y="21069300"/>
          <a:ext cx="505723" cy="171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6</xdr:col>
      <xdr:colOff>749300</xdr:colOff>
      <xdr:row>79</xdr:row>
      <xdr:rowOff>171373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1CD6A65E-6EA5-4688-8D4C-00046AD3CAD6}"/>
            </a:ext>
          </a:extLst>
        </xdr:cNvPr>
        <xdr:cNvSpPr txBox="1">
          <a:spLocks noChangeArrowheads="1"/>
        </xdr:cNvSpPr>
      </xdr:nvSpPr>
      <xdr:spPr bwMode="auto">
        <a:xfrm>
          <a:off x="4486275" y="21069300"/>
          <a:ext cx="9525" cy="171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6</xdr:col>
      <xdr:colOff>749300</xdr:colOff>
      <xdr:row>79</xdr:row>
      <xdr:rowOff>171373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CECD9677-D274-412F-8A35-7B90437C39FD}"/>
            </a:ext>
          </a:extLst>
        </xdr:cNvPr>
        <xdr:cNvSpPr txBox="1">
          <a:spLocks noChangeArrowheads="1"/>
        </xdr:cNvSpPr>
      </xdr:nvSpPr>
      <xdr:spPr bwMode="auto">
        <a:xfrm>
          <a:off x="4486275" y="21069300"/>
          <a:ext cx="9525" cy="171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7</xdr:col>
      <xdr:colOff>483837</xdr:colOff>
      <xdr:row>79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29B1766D-B8A8-4063-B9C4-CC03FBA3C6BE}"/>
            </a:ext>
          </a:extLst>
        </xdr:cNvPr>
        <xdr:cNvSpPr txBox="1">
          <a:spLocks noChangeArrowheads="1"/>
        </xdr:cNvSpPr>
      </xdr:nvSpPr>
      <xdr:spPr bwMode="auto">
        <a:xfrm>
          <a:off x="4486275" y="21069300"/>
          <a:ext cx="629887" cy="171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7</xdr:col>
      <xdr:colOff>483837</xdr:colOff>
      <xdr:row>79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B48EF4BE-2B59-4407-BA67-59FF6DB73DF9}"/>
            </a:ext>
          </a:extLst>
        </xdr:cNvPr>
        <xdr:cNvSpPr txBox="1">
          <a:spLocks noChangeArrowheads="1"/>
        </xdr:cNvSpPr>
      </xdr:nvSpPr>
      <xdr:spPr bwMode="auto">
        <a:xfrm>
          <a:off x="4486275" y="21069300"/>
          <a:ext cx="629887" cy="171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28918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64AE2655-9EA8-4B02-A2CD-EE3DA7734F04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60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28917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F6C7AB4D-0BFA-4996-AD06-4B5E57857819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60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12249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39C3593D-8963-4F14-B134-9C83FA2280BB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44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28917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800B96BC-D2AD-4809-A045-8DA24935CAB8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60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314902</xdr:colOff>
      <xdr:row>76</xdr:row>
      <xdr:rowOff>12249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32C223B3-EA7F-4258-9C43-A90480FBECDB}"/>
            </a:ext>
          </a:extLst>
        </xdr:cNvPr>
        <xdr:cNvSpPr txBox="1">
          <a:spLocks noChangeArrowheads="1"/>
        </xdr:cNvSpPr>
      </xdr:nvSpPr>
      <xdr:spPr bwMode="auto">
        <a:xfrm>
          <a:off x="15373350" y="20154900"/>
          <a:ext cx="311727" cy="244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28917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E319988E-4AF0-4918-AA53-B159605061DA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60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28918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3697E61-5CEC-49E3-BBB2-68188C0A4753}"/>
            </a:ext>
          </a:extLst>
        </xdr:cNvPr>
        <xdr:cNvSpPr txBox="1">
          <a:spLocks noChangeArrowheads="1"/>
        </xdr:cNvSpPr>
      </xdr:nvSpPr>
      <xdr:spPr bwMode="auto">
        <a:xfrm>
          <a:off x="15373350" y="20154900"/>
          <a:ext cx="114300" cy="260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28917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9AB2843F-9EBC-4B9F-B044-7B928FA107A1}"/>
            </a:ext>
          </a:extLst>
        </xdr:cNvPr>
        <xdr:cNvSpPr txBox="1">
          <a:spLocks noChangeArrowheads="1"/>
        </xdr:cNvSpPr>
      </xdr:nvSpPr>
      <xdr:spPr bwMode="auto">
        <a:xfrm>
          <a:off x="15373350" y="20154900"/>
          <a:ext cx="114300" cy="260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11</xdr:col>
      <xdr:colOff>609600</xdr:colOff>
      <xdr:row>77</xdr:row>
      <xdr:rowOff>12249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A0597265-54E4-4745-A163-F03A800D04C2}"/>
            </a:ext>
          </a:extLst>
        </xdr:cNvPr>
        <xdr:cNvSpPr txBox="1">
          <a:spLocks noChangeArrowheads="1"/>
        </xdr:cNvSpPr>
      </xdr:nvSpPr>
      <xdr:spPr bwMode="auto">
        <a:xfrm>
          <a:off x="14982825" y="20383500"/>
          <a:ext cx="114300" cy="244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28917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C58098CA-D386-4FA6-B7D2-E77B07BC7B15}"/>
            </a:ext>
          </a:extLst>
        </xdr:cNvPr>
        <xdr:cNvSpPr txBox="1">
          <a:spLocks noChangeArrowheads="1"/>
        </xdr:cNvSpPr>
      </xdr:nvSpPr>
      <xdr:spPr bwMode="auto">
        <a:xfrm>
          <a:off x="14678025" y="20383500"/>
          <a:ext cx="114300" cy="260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28917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092C733A-7817-4E85-81E6-FDD06A16CD0B}"/>
            </a:ext>
          </a:extLst>
        </xdr:cNvPr>
        <xdr:cNvSpPr txBox="1">
          <a:spLocks noChangeArrowheads="1"/>
        </xdr:cNvSpPr>
      </xdr:nvSpPr>
      <xdr:spPr bwMode="auto">
        <a:xfrm>
          <a:off x="14678025" y="20383500"/>
          <a:ext cx="114300" cy="260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63554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89368FB4-7A41-4664-A25B-9D414509A6F5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95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63553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0B085B7B-5B2D-43BF-ACE4-EE9EA559652D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46885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E53AA08F-2FE8-448A-9E7E-84EBB0F55B95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7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63553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E8F2F17C-3852-450B-9FAD-B37DB785484E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314903</xdr:colOff>
      <xdr:row>76</xdr:row>
      <xdr:rowOff>46885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1FEA0C8E-4403-4D30-887E-AE42FE95C750}"/>
            </a:ext>
          </a:extLst>
        </xdr:cNvPr>
        <xdr:cNvSpPr txBox="1">
          <a:spLocks noChangeArrowheads="1"/>
        </xdr:cNvSpPr>
      </xdr:nvSpPr>
      <xdr:spPr bwMode="auto">
        <a:xfrm>
          <a:off x="15373350" y="20154900"/>
          <a:ext cx="311728" cy="278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63553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EB217652-5FC3-4522-BC15-A7AE68A857CF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63554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E7792C4C-8D4C-4178-92C1-6903E061AAEA}"/>
            </a:ext>
          </a:extLst>
        </xdr:cNvPr>
        <xdr:cNvSpPr txBox="1">
          <a:spLocks noChangeArrowheads="1"/>
        </xdr:cNvSpPr>
      </xdr:nvSpPr>
      <xdr:spPr bwMode="auto">
        <a:xfrm>
          <a:off x="15373350" y="20154900"/>
          <a:ext cx="114300" cy="2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63553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34FF6A11-3F2E-4FFF-9E09-B6DAA29C560B}"/>
            </a:ext>
          </a:extLst>
        </xdr:cNvPr>
        <xdr:cNvSpPr txBox="1">
          <a:spLocks noChangeArrowheads="1"/>
        </xdr:cNvSpPr>
      </xdr:nvSpPr>
      <xdr:spPr bwMode="auto">
        <a:xfrm>
          <a:off x="15373350" y="20154900"/>
          <a:ext cx="114300" cy="295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11</xdr:col>
      <xdr:colOff>609600</xdr:colOff>
      <xdr:row>77</xdr:row>
      <xdr:rowOff>46885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C3CE266E-F200-41F4-8F45-1EA8A8B4841B}"/>
            </a:ext>
          </a:extLst>
        </xdr:cNvPr>
        <xdr:cNvSpPr txBox="1">
          <a:spLocks noChangeArrowheads="1"/>
        </xdr:cNvSpPr>
      </xdr:nvSpPr>
      <xdr:spPr bwMode="auto">
        <a:xfrm>
          <a:off x="14982825" y="20383500"/>
          <a:ext cx="114300" cy="27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63553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3623C8D5-23A0-4EA6-91CC-E9B4A3F430E9}"/>
            </a:ext>
          </a:extLst>
        </xdr:cNvPr>
        <xdr:cNvSpPr txBox="1">
          <a:spLocks noChangeArrowheads="1"/>
        </xdr:cNvSpPr>
      </xdr:nvSpPr>
      <xdr:spPr bwMode="auto">
        <a:xfrm>
          <a:off x="14678025" y="20383500"/>
          <a:ext cx="114300" cy="2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63553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70596C5B-6466-4C96-9355-47AAB5E218C6}"/>
            </a:ext>
          </a:extLst>
        </xdr:cNvPr>
        <xdr:cNvSpPr txBox="1">
          <a:spLocks noChangeArrowheads="1"/>
        </xdr:cNvSpPr>
      </xdr:nvSpPr>
      <xdr:spPr bwMode="auto">
        <a:xfrm>
          <a:off x="14678025" y="20383500"/>
          <a:ext cx="114300" cy="2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69741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E7E07D0F-6732-4CA6-B97D-1E28D1CCA0E5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69740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C9B93355-3272-46EC-B5B0-9C1318C9CB81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56247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E10700AA-423E-47FF-9FA1-BA3C04588D11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84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69740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FFDDD0A0-F974-498D-8EDE-D1A46FAE1CA9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314902</xdr:colOff>
      <xdr:row>76</xdr:row>
      <xdr:rowOff>56247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C151D2D0-DF65-4032-83CA-A1952D2C7C5A}"/>
            </a:ext>
          </a:extLst>
        </xdr:cNvPr>
        <xdr:cNvSpPr txBox="1">
          <a:spLocks noChangeArrowheads="1"/>
        </xdr:cNvSpPr>
      </xdr:nvSpPr>
      <xdr:spPr bwMode="auto">
        <a:xfrm>
          <a:off x="15373350" y="20154900"/>
          <a:ext cx="311727" cy="284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69740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AEDB4AB0-75BE-4FF8-BDC9-DB6208DDC833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69741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F91A9BE5-F015-4587-A819-3B8CC5D2CA05}"/>
            </a:ext>
          </a:extLst>
        </xdr:cNvPr>
        <xdr:cNvSpPr txBox="1">
          <a:spLocks noChangeArrowheads="1"/>
        </xdr:cNvSpPr>
      </xdr:nvSpPr>
      <xdr:spPr bwMode="auto">
        <a:xfrm>
          <a:off x="15373350" y="2015490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69740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7D92FCC1-2376-4469-AF81-A66EE80D3CCA}"/>
            </a:ext>
          </a:extLst>
        </xdr:cNvPr>
        <xdr:cNvSpPr txBox="1">
          <a:spLocks noChangeArrowheads="1"/>
        </xdr:cNvSpPr>
      </xdr:nvSpPr>
      <xdr:spPr bwMode="auto">
        <a:xfrm>
          <a:off x="15373350" y="201549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11</xdr:col>
      <xdr:colOff>609600</xdr:colOff>
      <xdr:row>77</xdr:row>
      <xdr:rowOff>56247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AF16ABE5-7A0F-46F0-9CF9-393BCF6F7EA7}"/>
            </a:ext>
          </a:extLst>
        </xdr:cNvPr>
        <xdr:cNvSpPr txBox="1">
          <a:spLocks noChangeArrowheads="1"/>
        </xdr:cNvSpPr>
      </xdr:nvSpPr>
      <xdr:spPr bwMode="auto">
        <a:xfrm>
          <a:off x="14982825" y="20383500"/>
          <a:ext cx="114300" cy="284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69740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C6B12528-DCE5-4780-AA7B-4AD4B3FA70E3}"/>
            </a:ext>
          </a:extLst>
        </xdr:cNvPr>
        <xdr:cNvSpPr txBox="1">
          <a:spLocks noChangeArrowheads="1"/>
        </xdr:cNvSpPr>
      </xdr:nvSpPr>
      <xdr:spPr bwMode="auto">
        <a:xfrm>
          <a:off x="14678025" y="2038350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69740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9EEE9071-E18B-4B31-A7D9-060788CC6FD9}"/>
            </a:ext>
          </a:extLst>
        </xdr:cNvPr>
        <xdr:cNvSpPr txBox="1">
          <a:spLocks noChangeArrowheads="1"/>
        </xdr:cNvSpPr>
      </xdr:nvSpPr>
      <xdr:spPr bwMode="auto">
        <a:xfrm>
          <a:off x="14678025" y="2038350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76917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4EB4354C-A7CA-49F1-B0F7-83E5E67EF401}"/>
            </a:ext>
          </a:extLst>
        </xdr:cNvPr>
        <xdr:cNvSpPr txBox="1">
          <a:spLocks noChangeArrowheads="1"/>
        </xdr:cNvSpPr>
      </xdr:nvSpPr>
      <xdr:spPr bwMode="auto">
        <a:xfrm>
          <a:off x="13601700" y="2038350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76916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B6028BE9-B0DE-414F-A1EB-8312577C819B}"/>
            </a:ext>
          </a:extLst>
        </xdr:cNvPr>
        <xdr:cNvSpPr txBox="1">
          <a:spLocks noChangeArrowheads="1"/>
        </xdr:cNvSpPr>
      </xdr:nvSpPr>
      <xdr:spPr bwMode="auto">
        <a:xfrm>
          <a:off x="13601700" y="203835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60248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C8FC2BE4-1BFE-4026-8EB2-01E99BCC7279}"/>
            </a:ext>
          </a:extLst>
        </xdr:cNvPr>
        <xdr:cNvSpPr txBox="1">
          <a:spLocks noChangeArrowheads="1"/>
        </xdr:cNvSpPr>
      </xdr:nvSpPr>
      <xdr:spPr bwMode="auto">
        <a:xfrm>
          <a:off x="13601700" y="20383500"/>
          <a:ext cx="114300" cy="288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76916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5F18AE77-C199-4560-A4F6-2C7770E56C00}"/>
            </a:ext>
          </a:extLst>
        </xdr:cNvPr>
        <xdr:cNvSpPr txBox="1">
          <a:spLocks noChangeArrowheads="1"/>
        </xdr:cNvSpPr>
      </xdr:nvSpPr>
      <xdr:spPr bwMode="auto">
        <a:xfrm>
          <a:off x="13601700" y="203835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12</xdr:col>
      <xdr:colOff>114299</xdr:colOff>
      <xdr:row>77</xdr:row>
      <xdr:rowOff>60248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72E068E3-EE03-460F-AD04-246F3AB06DFB}"/>
            </a:ext>
          </a:extLst>
        </xdr:cNvPr>
        <xdr:cNvSpPr txBox="1">
          <a:spLocks noChangeArrowheads="1"/>
        </xdr:cNvSpPr>
      </xdr:nvSpPr>
      <xdr:spPr bwMode="auto">
        <a:xfrm>
          <a:off x="14982825" y="20383500"/>
          <a:ext cx="504824" cy="288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76916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CC3B4656-5CDC-4BA2-BC21-CC3141193BD3}"/>
            </a:ext>
          </a:extLst>
        </xdr:cNvPr>
        <xdr:cNvSpPr txBox="1">
          <a:spLocks noChangeArrowheads="1"/>
        </xdr:cNvSpPr>
      </xdr:nvSpPr>
      <xdr:spPr bwMode="auto">
        <a:xfrm>
          <a:off x="13601700" y="203835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76917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6187F11C-F0EC-488F-A5AC-4C87D4EA2C40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76916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ED1D5EE7-9662-41D4-BDDA-B2DB0E7322CE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76</xdr:row>
      <xdr:rowOff>0</xdr:rowOff>
    </xdr:from>
    <xdr:to>
      <xdr:col>10</xdr:col>
      <xdr:colOff>609600</xdr:colOff>
      <xdr:row>77</xdr:row>
      <xdr:rowOff>60248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3C8461DE-16F5-4C21-88E4-83FC4D1383DE}"/>
            </a:ext>
          </a:extLst>
        </xdr:cNvPr>
        <xdr:cNvSpPr txBox="1">
          <a:spLocks noChangeArrowheads="1"/>
        </xdr:cNvSpPr>
      </xdr:nvSpPr>
      <xdr:spPr bwMode="auto">
        <a:xfrm>
          <a:off x="14097000" y="20383500"/>
          <a:ext cx="114300" cy="288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76</xdr:row>
      <xdr:rowOff>0</xdr:rowOff>
    </xdr:from>
    <xdr:to>
      <xdr:col>10</xdr:col>
      <xdr:colOff>304800</xdr:colOff>
      <xdr:row>77</xdr:row>
      <xdr:rowOff>76916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A91489CE-9B2A-4ECD-9248-8D0C2F807F59}"/>
            </a:ext>
          </a:extLst>
        </xdr:cNvPr>
        <xdr:cNvSpPr txBox="1">
          <a:spLocks noChangeArrowheads="1"/>
        </xdr:cNvSpPr>
      </xdr:nvSpPr>
      <xdr:spPr bwMode="auto">
        <a:xfrm>
          <a:off x="13792200" y="203835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76</xdr:row>
      <xdr:rowOff>0</xdr:rowOff>
    </xdr:from>
    <xdr:to>
      <xdr:col>10</xdr:col>
      <xdr:colOff>304800</xdr:colOff>
      <xdr:row>77</xdr:row>
      <xdr:rowOff>76916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E4E4331C-C75A-45B0-A896-09CE3A70B3F8}"/>
            </a:ext>
          </a:extLst>
        </xdr:cNvPr>
        <xdr:cNvSpPr txBox="1">
          <a:spLocks noChangeArrowheads="1"/>
        </xdr:cNvSpPr>
      </xdr:nvSpPr>
      <xdr:spPr bwMode="auto">
        <a:xfrm>
          <a:off x="13792200" y="203835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48876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F4000BCF-40F0-47C3-BBB6-74001E7C4F88}"/>
            </a:ext>
          </a:extLst>
        </xdr:cNvPr>
        <xdr:cNvSpPr txBox="1">
          <a:spLocks noChangeArrowheads="1"/>
        </xdr:cNvSpPr>
      </xdr:nvSpPr>
      <xdr:spPr bwMode="auto">
        <a:xfrm>
          <a:off x="13601700" y="20383500"/>
          <a:ext cx="114300" cy="274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48875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B32586B0-BD0C-4619-A9DE-3EB042BD7283}"/>
            </a:ext>
          </a:extLst>
        </xdr:cNvPr>
        <xdr:cNvSpPr txBox="1">
          <a:spLocks noChangeArrowheads="1"/>
        </xdr:cNvSpPr>
      </xdr:nvSpPr>
      <xdr:spPr bwMode="auto">
        <a:xfrm>
          <a:off x="13601700" y="20383500"/>
          <a:ext cx="114300" cy="27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25857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915FABBB-C24B-4EEB-9ADC-B951D7E820DA}"/>
            </a:ext>
          </a:extLst>
        </xdr:cNvPr>
        <xdr:cNvSpPr txBox="1">
          <a:spLocks noChangeArrowheads="1"/>
        </xdr:cNvSpPr>
      </xdr:nvSpPr>
      <xdr:spPr bwMode="auto">
        <a:xfrm>
          <a:off x="13601700" y="20383500"/>
          <a:ext cx="114300" cy="25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48875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008597D6-146B-4C2F-943B-98B71CAAA3DB}"/>
            </a:ext>
          </a:extLst>
        </xdr:cNvPr>
        <xdr:cNvSpPr txBox="1">
          <a:spLocks noChangeArrowheads="1"/>
        </xdr:cNvSpPr>
      </xdr:nvSpPr>
      <xdr:spPr bwMode="auto">
        <a:xfrm>
          <a:off x="13601700" y="20383500"/>
          <a:ext cx="114300" cy="27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12</xdr:col>
      <xdr:colOff>114299</xdr:colOff>
      <xdr:row>77</xdr:row>
      <xdr:rowOff>25857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B591013E-09E6-4CDA-A4DE-E33F82FDCCD4}"/>
            </a:ext>
          </a:extLst>
        </xdr:cNvPr>
        <xdr:cNvSpPr txBox="1">
          <a:spLocks noChangeArrowheads="1"/>
        </xdr:cNvSpPr>
      </xdr:nvSpPr>
      <xdr:spPr bwMode="auto">
        <a:xfrm>
          <a:off x="14982825" y="20383500"/>
          <a:ext cx="504824" cy="25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48876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E32F39D2-4494-4FF4-92CE-86694546240C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74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48875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195BC95E-0DBD-4E61-A4F0-8C5CE5D02C10}"/>
            </a:ext>
          </a:extLst>
        </xdr:cNvPr>
        <xdr:cNvSpPr txBox="1">
          <a:spLocks noChangeArrowheads="1"/>
        </xdr:cNvSpPr>
      </xdr:nvSpPr>
      <xdr:spPr bwMode="auto">
        <a:xfrm>
          <a:off x="14487525" y="20383500"/>
          <a:ext cx="114300" cy="27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76</xdr:row>
      <xdr:rowOff>0</xdr:rowOff>
    </xdr:from>
    <xdr:to>
      <xdr:col>10</xdr:col>
      <xdr:colOff>609600</xdr:colOff>
      <xdr:row>77</xdr:row>
      <xdr:rowOff>25857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0DE278F1-8310-4159-A463-D57D5C073447}"/>
            </a:ext>
          </a:extLst>
        </xdr:cNvPr>
        <xdr:cNvSpPr txBox="1">
          <a:spLocks noChangeArrowheads="1"/>
        </xdr:cNvSpPr>
      </xdr:nvSpPr>
      <xdr:spPr bwMode="auto">
        <a:xfrm>
          <a:off x="14097000" y="20383500"/>
          <a:ext cx="114300" cy="25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76</xdr:row>
      <xdr:rowOff>0</xdr:rowOff>
    </xdr:from>
    <xdr:to>
      <xdr:col>10</xdr:col>
      <xdr:colOff>304800</xdr:colOff>
      <xdr:row>77</xdr:row>
      <xdr:rowOff>48875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447AB503-B42D-4CD9-9A66-65F1BF4762DE}"/>
            </a:ext>
          </a:extLst>
        </xdr:cNvPr>
        <xdr:cNvSpPr txBox="1">
          <a:spLocks noChangeArrowheads="1"/>
        </xdr:cNvSpPr>
      </xdr:nvSpPr>
      <xdr:spPr bwMode="auto">
        <a:xfrm>
          <a:off x="13792200" y="20383500"/>
          <a:ext cx="114300" cy="27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76</xdr:row>
      <xdr:rowOff>0</xdr:rowOff>
    </xdr:from>
    <xdr:to>
      <xdr:col>10</xdr:col>
      <xdr:colOff>304800</xdr:colOff>
      <xdr:row>77</xdr:row>
      <xdr:rowOff>48875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5E428176-2AEE-4F61-930C-95600AA4431D}"/>
            </a:ext>
          </a:extLst>
        </xdr:cNvPr>
        <xdr:cNvSpPr txBox="1">
          <a:spLocks noChangeArrowheads="1"/>
        </xdr:cNvSpPr>
      </xdr:nvSpPr>
      <xdr:spPr bwMode="auto">
        <a:xfrm>
          <a:off x="13792200" y="20383500"/>
          <a:ext cx="114300" cy="27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530679</xdr:colOff>
      <xdr:row>73</xdr:row>
      <xdr:rowOff>151380</xdr:rowOff>
    </xdr:from>
    <xdr:to>
      <xdr:col>11</xdr:col>
      <xdr:colOff>819718</xdr:colOff>
      <xdr:row>80</xdr:row>
      <xdr:rowOff>149558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CE41F948-262A-48AE-9FBF-9877E1E8BBDB}"/>
            </a:ext>
          </a:extLst>
        </xdr:cNvPr>
        <xdr:cNvGrpSpPr>
          <a:grpSpLocks noChangeAspect="1"/>
        </xdr:cNvGrpSpPr>
      </xdr:nvGrpSpPr>
      <xdr:grpSpPr>
        <a:xfrm>
          <a:off x="11646914" y="19234998"/>
          <a:ext cx="2204797" cy="1567001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55AD2992-E3E4-C4B1-7526-9DFF9B2DAB08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C55AE727-7A7A-28CB-CD78-725E1B313EF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E9E7D728-94ED-7D46-5761-3B7567B07F7A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F7F8976B-FB1A-9F2E-53D5-179D343C0E2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7CEB79FD-2348-0E51-43D9-C747A85AFBBA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B27F95A9-DA04-43B1-B83F-099C6E6455A0}"/>
            </a:ext>
          </a:extLst>
        </xdr:cNvPr>
        <xdr:cNvSpPr txBox="1">
          <a:spLocks noChangeArrowheads="1"/>
        </xdr:cNvSpPr>
      </xdr:nvSpPr>
      <xdr:spPr bwMode="auto">
        <a:xfrm>
          <a:off x="15373350" y="100393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1522DEB8-BDEA-4EE8-874D-6500D89043E5}"/>
            </a:ext>
          </a:extLst>
        </xdr:cNvPr>
        <xdr:cNvSpPr txBox="1">
          <a:spLocks noChangeArrowheads="1"/>
        </xdr:cNvSpPr>
      </xdr:nvSpPr>
      <xdr:spPr bwMode="auto">
        <a:xfrm>
          <a:off x="15373350" y="100393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9603C930-975D-45DF-B2DF-03CF609CDC8C}"/>
            </a:ext>
          </a:extLst>
        </xdr:cNvPr>
        <xdr:cNvSpPr txBox="1">
          <a:spLocks noChangeArrowheads="1"/>
        </xdr:cNvSpPr>
      </xdr:nvSpPr>
      <xdr:spPr bwMode="auto">
        <a:xfrm>
          <a:off x="15373350" y="107823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95199218-10E9-4211-9CCF-791EE4BB80D4}"/>
            </a:ext>
          </a:extLst>
        </xdr:cNvPr>
        <xdr:cNvSpPr txBox="1">
          <a:spLocks noChangeArrowheads="1"/>
        </xdr:cNvSpPr>
      </xdr:nvSpPr>
      <xdr:spPr bwMode="auto">
        <a:xfrm>
          <a:off x="15373350" y="107823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55499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2B76643C-7D07-4295-A832-0360A8D44D82}"/>
            </a:ext>
          </a:extLst>
        </xdr:cNvPr>
        <xdr:cNvSpPr txBox="1">
          <a:spLocks noChangeArrowheads="1"/>
        </xdr:cNvSpPr>
      </xdr:nvSpPr>
      <xdr:spPr bwMode="auto">
        <a:xfrm>
          <a:off x="15373350" y="11296650"/>
          <a:ext cx="2096268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55499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DA4DBD24-8372-46C1-9142-36BA5BA10E61}"/>
            </a:ext>
          </a:extLst>
        </xdr:cNvPr>
        <xdr:cNvSpPr txBox="1">
          <a:spLocks noChangeArrowheads="1"/>
        </xdr:cNvSpPr>
      </xdr:nvSpPr>
      <xdr:spPr bwMode="auto">
        <a:xfrm>
          <a:off x="15373350" y="11296650"/>
          <a:ext cx="2096268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14C25771-5626-422B-9F75-244BDFE47C75}"/>
            </a:ext>
          </a:extLst>
        </xdr:cNvPr>
        <xdr:cNvSpPr txBox="1">
          <a:spLocks noChangeArrowheads="1"/>
        </xdr:cNvSpPr>
      </xdr:nvSpPr>
      <xdr:spPr bwMode="auto">
        <a:xfrm>
          <a:off x="15373350" y="100393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B3EE31A6-EF70-4F00-A349-59C3BBCD7AEF}"/>
            </a:ext>
          </a:extLst>
        </xdr:cNvPr>
        <xdr:cNvSpPr txBox="1">
          <a:spLocks noChangeArrowheads="1"/>
        </xdr:cNvSpPr>
      </xdr:nvSpPr>
      <xdr:spPr bwMode="auto">
        <a:xfrm>
          <a:off x="15373350" y="100393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369A0BC5-D0B5-4356-94F2-EAB208DAB53C}"/>
            </a:ext>
          </a:extLst>
        </xdr:cNvPr>
        <xdr:cNvSpPr txBox="1">
          <a:spLocks noChangeArrowheads="1"/>
        </xdr:cNvSpPr>
      </xdr:nvSpPr>
      <xdr:spPr bwMode="auto">
        <a:xfrm>
          <a:off x="15373350" y="100393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A83B742D-EE2F-4997-A9F0-869A7E96A826}"/>
            </a:ext>
          </a:extLst>
        </xdr:cNvPr>
        <xdr:cNvSpPr txBox="1">
          <a:spLocks noChangeArrowheads="1"/>
        </xdr:cNvSpPr>
      </xdr:nvSpPr>
      <xdr:spPr bwMode="auto">
        <a:xfrm>
          <a:off x="15373350" y="100393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46A47F26-A5FB-474A-A6F4-83FACC5782D4}"/>
            </a:ext>
          </a:extLst>
        </xdr:cNvPr>
        <xdr:cNvSpPr txBox="1">
          <a:spLocks noChangeArrowheads="1"/>
        </xdr:cNvSpPr>
      </xdr:nvSpPr>
      <xdr:spPr bwMode="auto">
        <a:xfrm>
          <a:off x="12334875" y="1129665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A6093FE8-CAFB-441E-98CF-4411CD0255CA}"/>
            </a:ext>
          </a:extLst>
        </xdr:cNvPr>
        <xdr:cNvSpPr txBox="1">
          <a:spLocks noChangeArrowheads="1"/>
        </xdr:cNvSpPr>
      </xdr:nvSpPr>
      <xdr:spPr bwMode="auto">
        <a:xfrm>
          <a:off x="12334875" y="1129665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C0F6F51E-1689-4AC7-A0CE-ED2051636F3C}"/>
            </a:ext>
          </a:extLst>
        </xdr:cNvPr>
        <xdr:cNvSpPr txBox="1">
          <a:spLocks noChangeArrowheads="1"/>
        </xdr:cNvSpPr>
      </xdr:nvSpPr>
      <xdr:spPr bwMode="auto">
        <a:xfrm>
          <a:off x="12334875" y="1129665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8223C17B-7A33-4A88-A40D-0AA084E984E2}"/>
            </a:ext>
          </a:extLst>
        </xdr:cNvPr>
        <xdr:cNvSpPr txBox="1">
          <a:spLocks noChangeArrowheads="1"/>
        </xdr:cNvSpPr>
      </xdr:nvSpPr>
      <xdr:spPr bwMode="auto">
        <a:xfrm>
          <a:off x="12334875" y="1129665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7A79FD6E-E35C-47E7-97EF-BC7249ABEE61}"/>
            </a:ext>
          </a:extLst>
        </xdr:cNvPr>
        <xdr:cNvSpPr txBox="1">
          <a:spLocks noChangeArrowheads="1"/>
        </xdr:cNvSpPr>
      </xdr:nvSpPr>
      <xdr:spPr bwMode="auto">
        <a:xfrm>
          <a:off x="12334875" y="1129665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B5880199-1AD5-4D26-B429-4C21C91DB693}"/>
            </a:ext>
          </a:extLst>
        </xdr:cNvPr>
        <xdr:cNvSpPr txBox="1">
          <a:spLocks noChangeArrowheads="1"/>
        </xdr:cNvSpPr>
      </xdr:nvSpPr>
      <xdr:spPr bwMode="auto">
        <a:xfrm>
          <a:off x="12334875" y="1129665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93D6-4379-4AFE-ABF7-98295914791D}">
  <sheetPr>
    <tabColor rgb="FFE6B8B7"/>
    <pageSetUpPr fitToPage="1"/>
  </sheetPr>
  <dimension ref="A1:L84"/>
  <sheetViews>
    <sheetView tabSelected="1" view="pageBreakPreview" zoomScale="85" zoomScaleNormal="100" zoomScaleSheetLayoutView="85" workbookViewId="0">
      <selection activeCell="Q10" sqref="Q10"/>
    </sheetView>
  </sheetViews>
  <sheetFormatPr defaultColWidth="9" defaultRowHeight="13.2" x14ac:dyDescent="0.2"/>
  <cols>
    <col min="1" max="1" width="4.109375" style="8" customWidth="1"/>
    <col min="2" max="2" width="4" style="8" customWidth="1"/>
    <col min="3" max="3" width="11.6640625" style="8" customWidth="1"/>
    <col min="4" max="4" width="10.109375" style="8" customWidth="1"/>
    <col min="5" max="5" width="7.6640625" style="8" customWidth="1"/>
    <col min="6" max="7" width="11.6640625" style="8" customWidth="1"/>
    <col min="8" max="8" width="75.6640625" style="8" customWidth="1"/>
    <col min="9" max="9" width="25.44140625" style="8" customWidth="1"/>
    <col min="10" max="10" width="16.6640625" style="8" customWidth="1"/>
    <col min="11" max="12" width="11.6640625" style="8" customWidth="1"/>
    <col min="13" max="16384" width="9" style="8"/>
  </cols>
  <sheetData>
    <row r="1" spans="1:12" s="3" customFormat="1" ht="30" customHeight="1" x14ac:dyDescent="0.2">
      <c r="A1" s="1"/>
      <c r="B1" s="2" t="s">
        <v>0</v>
      </c>
      <c r="D1" s="1"/>
      <c r="E1" s="1"/>
      <c r="F1" s="1"/>
      <c r="G1" s="4" t="s">
        <v>242</v>
      </c>
      <c r="H1" s="20"/>
      <c r="I1" s="1"/>
      <c r="J1" s="5"/>
      <c r="K1" s="6"/>
      <c r="L1" s="7">
        <v>545</v>
      </c>
    </row>
    <row r="2" spans="1:12" ht="27.75" customHeight="1" x14ac:dyDescent="0.2">
      <c r="B2" s="196" t="s">
        <v>1</v>
      </c>
      <c r="C2" s="197"/>
      <c r="D2" s="198"/>
      <c r="E2" s="199"/>
      <c r="F2" s="199"/>
      <c r="G2" s="9" t="s">
        <v>2</v>
      </c>
      <c r="H2" s="161" t="s">
        <v>3</v>
      </c>
      <c r="I2" s="10" t="s">
        <v>4</v>
      </c>
      <c r="J2" s="11"/>
      <c r="K2" s="11"/>
      <c r="L2" s="12"/>
    </row>
    <row r="3" spans="1:12" ht="27.75" customHeight="1" x14ac:dyDescent="0.2">
      <c r="B3" s="200" t="s">
        <v>5</v>
      </c>
      <c r="C3" s="201"/>
      <c r="D3" s="202">
        <f>G73</f>
        <v>0</v>
      </c>
      <c r="E3" s="203"/>
      <c r="F3" s="203"/>
      <c r="G3" s="13" t="s">
        <v>6</v>
      </c>
      <c r="H3" s="162"/>
      <c r="I3" s="14"/>
      <c r="J3" s="11"/>
      <c r="K3" s="15"/>
      <c r="L3" s="16" t="s">
        <v>7</v>
      </c>
    </row>
    <row r="4" spans="1:12" ht="27.75" customHeight="1" x14ac:dyDescent="0.2">
      <c r="B4" s="200" t="s">
        <v>8</v>
      </c>
      <c r="C4" s="201"/>
      <c r="D4" s="204"/>
      <c r="E4" s="205"/>
      <c r="F4" s="205"/>
      <c r="G4" s="17" t="s">
        <v>9</v>
      </c>
      <c r="H4" s="163" t="s">
        <v>10</v>
      </c>
      <c r="I4" s="10" t="s">
        <v>11</v>
      </c>
      <c r="J4" s="11"/>
      <c r="K4" s="11"/>
      <c r="L4" s="18"/>
    </row>
    <row r="5" spans="1:12" ht="27.75" customHeight="1" x14ac:dyDescent="0.2">
      <c r="B5" s="200" t="s">
        <v>12</v>
      </c>
      <c r="C5" s="201"/>
      <c r="D5" s="202">
        <f>ROUND(D3*D4,0)</f>
        <v>0</v>
      </c>
      <c r="E5" s="203"/>
      <c r="F5" s="203"/>
      <c r="G5" s="17" t="s">
        <v>9</v>
      </c>
      <c r="H5" s="162"/>
      <c r="I5" s="14"/>
      <c r="J5" s="11"/>
      <c r="K5" s="11"/>
      <c r="L5" s="18"/>
    </row>
    <row r="6" spans="1:12" ht="27.75" customHeight="1" x14ac:dyDescent="0.2">
      <c r="B6" s="200" t="s">
        <v>13</v>
      </c>
      <c r="C6" s="201"/>
      <c r="D6" s="206"/>
      <c r="E6" s="207"/>
      <c r="F6" s="207"/>
      <c r="G6" s="208"/>
      <c r="H6" s="164" t="s">
        <v>207</v>
      </c>
      <c r="I6" s="10" t="s">
        <v>14</v>
      </c>
      <c r="J6" s="11"/>
      <c r="K6" s="15"/>
      <c r="L6" s="16" t="s">
        <v>7</v>
      </c>
    </row>
    <row r="7" spans="1:12" ht="27.75" customHeight="1" x14ac:dyDescent="0.2">
      <c r="B7" s="209" t="s">
        <v>15</v>
      </c>
      <c r="C7" s="210"/>
      <c r="D7" s="211"/>
      <c r="E7" s="212"/>
      <c r="F7" s="212"/>
      <c r="G7" s="19" t="s">
        <v>6</v>
      </c>
      <c r="H7" s="165" t="s">
        <v>16</v>
      </c>
      <c r="I7" s="10" t="s">
        <v>17</v>
      </c>
      <c r="J7" s="11"/>
      <c r="K7" s="11"/>
      <c r="L7" s="12"/>
    </row>
    <row r="8" spans="1:12" ht="28.5" customHeight="1" x14ac:dyDescent="0.2">
      <c r="B8" s="213" t="s">
        <v>18</v>
      </c>
      <c r="C8" s="213"/>
      <c r="D8" s="214"/>
      <c r="E8" s="214"/>
      <c r="F8" s="214"/>
      <c r="G8" s="215"/>
      <c r="H8" s="20"/>
      <c r="I8" s="20"/>
      <c r="J8" s="21"/>
      <c r="L8" s="22" t="s">
        <v>19</v>
      </c>
    </row>
    <row r="9" spans="1:12" s="23" customFormat="1" ht="15.75" customHeight="1" x14ac:dyDescent="0.2">
      <c r="B9" s="24"/>
      <c r="H9" s="166"/>
      <c r="I9" s="25"/>
      <c r="J9" s="26"/>
      <c r="L9" s="169" t="s">
        <v>243</v>
      </c>
    </row>
    <row r="10" spans="1:12" s="23" customFormat="1" ht="18" customHeight="1" x14ac:dyDescent="0.2">
      <c r="A10" s="114" t="s">
        <v>20</v>
      </c>
      <c r="B10" s="27" t="s">
        <v>21</v>
      </c>
      <c r="C10" s="115" t="s">
        <v>22</v>
      </c>
      <c r="D10" s="116" t="s">
        <v>23</v>
      </c>
      <c r="E10" s="116" t="s">
        <v>20</v>
      </c>
      <c r="F10" s="97" t="s">
        <v>24</v>
      </c>
      <c r="G10" s="116" t="s">
        <v>25</v>
      </c>
      <c r="H10" s="216" t="s">
        <v>26</v>
      </c>
      <c r="I10" s="217"/>
      <c r="J10" s="117" t="s">
        <v>27</v>
      </c>
      <c r="K10" s="97" t="s">
        <v>28</v>
      </c>
      <c r="L10" s="136" t="s">
        <v>29</v>
      </c>
    </row>
    <row r="11" spans="1:12" s="23" customFormat="1" ht="20.100000000000001" customHeight="1" x14ac:dyDescent="0.2">
      <c r="A11" s="28">
        <v>1</v>
      </c>
      <c r="B11" s="218" t="s">
        <v>30</v>
      </c>
      <c r="C11" s="220" t="s">
        <v>31</v>
      </c>
      <c r="D11" s="83" t="s">
        <v>32</v>
      </c>
      <c r="E11" s="113">
        <v>54501</v>
      </c>
      <c r="F11" s="182">
        <f>K11+L11</f>
        <v>2480</v>
      </c>
      <c r="G11" s="119"/>
      <c r="H11" s="222" t="s">
        <v>209</v>
      </c>
      <c r="I11" s="223"/>
      <c r="J11" s="101" t="s">
        <v>33</v>
      </c>
      <c r="K11" s="177">
        <v>1858</v>
      </c>
      <c r="L11" s="178">
        <v>622</v>
      </c>
    </row>
    <row r="12" spans="1:12" s="23" customFormat="1" ht="20.100000000000001" customHeight="1" x14ac:dyDescent="0.2">
      <c r="A12" s="29">
        <v>2</v>
      </c>
      <c r="B12" s="219"/>
      <c r="C12" s="221"/>
      <c r="D12" s="85" t="s">
        <v>34</v>
      </c>
      <c r="E12" s="86">
        <v>54502</v>
      </c>
      <c r="F12" s="137">
        <f t="shared" ref="F12:F18" si="0">K12+L12</f>
        <v>2820</v>
      </c>
      <c r="G12" s="120"/>
      <c r="H12" s="30" t="s">
        <v>198</v>
      </c>
      <c r="I12" s="31"/>
      <c r="J12" s="32" t="s">
        <v>35</v>
      </c>
      <c r="K12" s="139">
        <v>1922</v>
      </c>
      <c r="L12" s="139">
        <v>898</v>
      </c>
    </row>
    <row r="13" spans="1:12" s="23" customFormat="1" ht="20.100000000000001" customHeight="1" x14ac:dyDescent="0.2">
      <c r="A13" s="33">
        <v>3</v>
      </c>
      <c r="B13" s="219"/>
      <c r="C13" s="221"/>
      <c r="D13" s="87" t="s">
        <v>36</v>
      </c>
      <c r="E13" s="88">
        <v>54503</v>
      </c>
      <c r="F13" s="137">
        <f t="shared" si="0"/>
        <v>3325</v>
      </c>
      <c r="G13" s="120"/>
      <c r="H13" s="30" t="s">
        <v>236</v>
      </c>
      <c r="I13" s="31"/>
      <c r="J13" s="32" t="s">
        <v>37</v>
      </c>
      <c r="K13" s="139">
        <v>1997</v>
      </c>
      <c r="L13" s="139">
        <v>1328</v>
      </c>
    </row>
    <row r="14" spans="1:12" s="23" customFormat="1" ht="20.100000000000001" customHeight="1" x14ac:dyDescent="0.2">
      <c r="A14" s="33">
        <v>4</v>
      </c>
      <c r="B14" s="219"/>
      <c r="C14" s="221"/>
      <c r="D14" s="87" t="s">
        <v>38</v>
      </c>
      <c r="E14" s="88">
        <v>54504</v>
      </c>
      <c r="F14" s="137">
        <f t="shared" si="0"/>
        <v>5065</v>
      </c>
      <c r="G14" s="120"/>
      <c r="H14" s="30" t="s">
        <v>210</v>
      </c>
      <c r="I14" s="31"/>
      <c r="J14" s="34" t="s">
        <v>39</v>
      </c>
      <c r="K14" s="139">
        <v>3245</v>
      </c>
      <c r="L14" s="139">
        <v>1820</v>
      </c>
    </row>
    <row r="15" spans="1:12" s="23" customFormat="1" ht="20.100000000000001" customHeight="1" x14ac:dyDescent="0.2">
      <c r="A15" s="33">
        <v>5</v>
      </c>
      <c r="B15" s="219"/>
      <c r="C15" s="221"/>
      <c r="D15" s="87" t="s">
        <v>40</v>
      </c>
      <c r="E15" s="88">
        <v>54505</v>
      </c>
      <c r="F15" s="137">
        <f t="shared" si="0"/>
        <v>2590</v>
      </c>
      <c r="G15" s="120"/>
      <c r="H15" s="30" t="s">
        <v>237</v>
      </c>
      <c r="I15" s="31"/>
      <c r="J15" s="35" t="s">
        <v>41</v>
      </c>
      <c r="K15" s="139">
        <v>1245</v>
      </c>
      <c r="L15" s="139">
        <v>1345</v>
      </c>
    </row>
    <row r="16" spans="1:12" s="23" customFormat="1" ht="20.100000000000001" customHeight="1" x14ac:dyDescent="0.2">
      <c r="A16" s="33">
        <v>6</v>
      </c>
      <c r="B16" s="219"/>
      <c r="C16" s="189">
        <f>SUM(F11:F18)</f>
        <v>22935</v>
      </c>
      <c r="D16" s="87" t="s">
        <v>42</v>
      </c>
      <c r="E16" s="88">
        <v>54506</v>
      </c>
      <c r="F16" s="137">
        <f t="shared" si="0"/>
        <v>3135</v>
      </c>
      <c r="G16" s="120"/>
      <c r="H16" s="82" t="s">
        <v>211</v>
      </c>
      <c r="I16" s="31"/>
      <c r="J16" s="34" t="s">
        <v>43</v>
      </c>
      <c r="K16" s="139">
        <v>2124</v>
      </c>
      <c r="L16" s="139">
        <v>1011</v>
      </c>
    </row>
    <row r="17" spans="1:12" s="23" customFormat="1" ht="20.100000000000001" customHeight="1" x14ac:dyDescent="0.2">
      <c r="A17" s="33">
        <v>7</v>
      </c>
      <c r="B17" s="219"/>
      <c r="C17" s="36"/>
      <c r="D17" s="87" t="s">
        <v>44</v>
      </c>
      <c r="E17" s="88">
        <v>54507</v>
      </c>
      <c r="F17" s="137">
        <f t="shared" si="0"/>
        <v>2355</v>
      </c>
      <c r="G17" s="120"/>
      <c r="H17" s="30" t="s">
        <v>45</v>
      </c>
      <c r="I17" s="31"/>
      <c r="J17" s="34" t="s">
        <v>46</v>
      </c>
      <c r="K17" s="139">
        <v>1255</v>
      </c>
      <c r="L17" s="139">
        <v>1100</v>
      </c>
    </row>
    <row r="18" spans="1:12" s="23" customFormat="1" ht="20.100000000000001" customHeight="1" x14ac:dyDescent="0.2">
      <c r="A18" s="33">
        <v>8</v>
      </c>
      <c r="B18" s="219"/>
      <c r="C18" s="36"/>
      <c r="D18" s="87" t="s">
        <v>47</v>
      </c>
      <c r="E18" s="88">
        <v>54508</v>
      </c>
      <c r="F18" s="137">
        <f t="shared" si="0"/>
        <v>1165</v>
      </c>
      <c r="G18" s="120"/>
      <c r="H18" s="38" t="s">
        <v>235</v>
      </c>
      <c r="I18" s="31"/>
      <c r="J18" s="32" t="s">
        <v>48</v>
      </c>
      <c r="K18" s="139">
        <v>674</v>
      </c>
      <c r="L18" s="179">
        <v>491</v>
      </c>
    </row>
    <row r="19" spans="1:12" s="23" customFormat="1" ht="20.100000000000001" customHeight="1" x14ac:dyDescent="0.2">
      <c r="A19" s="46">
        <v>9</v>
      </c>
      <c r="B19" s="218" t="s">
        <v>49</v>
      </c>
      <c r="C19" s="220" t="s">
        <v>50</v>
      </c>
      <c r="D19" s="107" t="s">
        <v>51</v>
      </c>
      <c r="E19" s="113">
        <v>54511</v>
      </c>
      <c r="F19" s="182">
        <f>K19+L19</f>
        <v>1375</v>
      </c>
      <c r="G19" s="122"/>
      <c r="H19" s="109" t="s">
        <v>52</v>
      </c>
      <c r="I19" s="110"/>
      <c r="J19" s="111" t="s">
        <v>53</v>
      </c>
      <c r="K19" s="177">
        <v>455</v>
      </c>
      <c r="L19" s="178">
        <v>920</v>
      </c>
    </row>
    <row r="20" spans="1:12" s="23" customFormat="1" ht="20.100000000000001" customHeight="1" x14ac:dyDescent="0.2">
      <c r="A20" s="192">
        <v>10</v>
      </c>
      <c r="B20" s="219"/>
      <c r="C20" s="221"/>
      <c r="D20" s="85" t="s">
        <v>54</v>
      </c>
      <c r="E20" s="86">
        <v>54512</v>
      </c>
      <c r="F20" s="137">
        <f t="shared" ref="F20:F71" si="1">K20+L20</f>
        <v>1810</v>
      </c>
      <c r="G20" s="123"/>
      <c r="H20" s="168" t="s">
        <v>212</v>
      </c>
      <c r="I20" s="31"/>
      <c r="J20" s="34" t="s">
        <v>201</v>
      </c>
      <c r="K20" s="139">
        <v>433</v>
      </c>
      <c r="L20" s="139">
        <v>1377</v>
      </c>
    </row>
    <row r="21" spans="1:12" s="23" customFormat="1" ht="20.100000000000001" customHeight="1" x14ac:dyDescent="0.2">
      <c r="A21" s="192">
        <v>11</v>
      </c>
      <c r="B21" s="219"/>
      <c r="C21" s="221"/>
      <c r="D21" s="85" t="s">
        <v>55</v>
      </c>
      <c r="E21" s="86">
        <v>54513</v>
      </c>
      <c r="F21" s="137">
        <f t="shared" si="1"/>
        <v>3540</v>
      </c>
      <c r="G21" s="120"/>
      <c r="H21" s="170" t="s">
        <v>213</v>
      </c>
      <c r="I21" s="31"/>
      <c r="J21" s="35" t="s">
        <v>56</v>
      </c>
      <c r="K21" s="139">
        <v>1423</v>
      </c>
      <c r="L21" s="139">
        <v>2117</v>
      </c>
    </row>
    <row r="22" spans="1:12" s="23" customFormat="1" ht="20.100000000000001" customHeight="1" x14ac:dyDescent="0.2">
      <c r="A22" s="192">
        <v>12</v>
      </c>
      <c r="B22" s="219"/>
      <c r="C22" s="221"/>
      <c r="D22" s="85" t="s">
        <v>57</v>
      </c>
      <c r="E22" s="86">
        <v>54514</v>
      </c>
      <c r="F22" s="137">
        <f t="shared" si="1"/>
        <v>1700</v>
      </c>
      <c r="G22" s="120"/>
      <c r="H22" s="225" t="s">
        <v>206</v>
      </c>
      <c r="I22" s="226"/>
      <c r="J22" s="35" t="s">
        <v>202</v>
      </c>
      <c r="K22" s="139">
        <v>870</v>
      </c>
      <c r="L22" s="139">
        <v>830</v>
      </c>
    </row>
    <row r="23" spans="1:12" s="23" customFormat="1" ht="20.100000000000001" customHeight="1" x14ac:dyDescent="0.2">
      <c r="A23" s="192">
        <v>13</v>
      </c>
      <c r="B23" s="219"/>
      <c r="C23" s="189">
        <f>SUM(F19:F25)</f>
        <v>14745</v>
      </c>
      <c r="D23" s="87" t="s">
        <v>58</v>
      </c>
      <c r="E23" s="88">
        <v>54515</v>
      </c>
      <c r="F23" s="137">
        <f t="shared" si="1"/>
        <v>2665</v>
      </c>
      <c r="G23" s="124"/>
      <c r="H23" s="42" t="s">
        <v>234</v>
      </c>
      <c r="I23" s="43"/>
      <c r="J23" s="35" t="s">
        <v>59</v>
      </c>
      <c r="K23" s="139">
        <v>1544</v>
      </c>
      <c r="L23" s="139">
        <v>1121</v>
      </c>
    </row>
    <row r="24" spans="1:12" s="23" customFormat="1" ht="20.100000000000001" customHeight="1" x14ac:dyDescent="0.2">
      <c r="A24" s="192">
        <v>14</v>
      </c>
      <c r="B24" s="219"/>
      <c r="C24" s="36"/>
      <c r="D24" s="87" t="s">
        <v>60</v>
      </c>
      <c r="E24" s="88">
        <v>54516</v>
      </c>
      <c r="F24" s="137">
        <f t="shared" si="1"/>
        <v>1940</v>
      </c>
      <c r="G24" s="125"/>
      <c r="H24" s="30" t="s">
        <v>190</v>
      </c>
      <c r="I24" s="31"/>
      <c r="J24" s="34" t="s">
        <v>61</v>
      </c>
      <c r="K24" s="139">
        <v>1013</v>
      </c>
      <c r="L24" s="139">
        <v>927</v>
      </c>
    </row>
    <row r="25" spans="1:12" s="23" customFormat="1" ht="20.100000000000001" customHeight="1" x14ac:dyDescent="0.2">
      <c r="A25" s="112">
        <v>15</v>
      </c>
      <c r="B25" s="224"/>
      <c r="C25" s="77"/>
      <c r="D25" s="89" t="s">
        <v>62</v>
      </c>
      <c r="E25" s="90">
        <v>54517</v>
      </c>
      <c r="F25" s="138">
        <f t="shared" si="1"/>
        <v>1715</v>
      </c>
      <c r="G25" s="121"/>
      <c r="H25" s="171" t="s">
        <v>214</v>
      </c>
      <c r="I25" s="44"/>
      <c r="J25" s="45" t="s">
        <v>63</v>
      </c>
      <c r="K25" s="140">
        <v>552</v>
      </c>
      <c r="L25" s="140">
        <v>1163</v>
      </c>
    </row>
    <row r="26" spans="1:12" s="23" customFormat="1" ht="20.100000000000001" customHeight="1" x14ac:dyDescent="0.2">
      <c r="A26" s="191">
        <v>16</v>
      </c>
      <c r="B26" s="218" t="s">
        <v>64</v>
      </c>
      <c r="C26" s="220" t="s">
        <v>65</v>
      </c>
      <c r="D26" s="107" t="s">
        <v>66</v>
      </c>
      <c r="E26" s="113">
        <v>54518</v>
      </c>
      <c r="F26" s="182">
        <f t="shared" si="1"/>
        <v>950</v>
      </c>
      <c r="G26" s="122"/>
      <c r="H26" s="109" t="s">
        <v>67</v>
      </c>
      <c r="I26" s="110"/>
      <c r="J26" s="111" t="s">
        <v>68</v>
      </c>
      <c r="K26" s="177">
        <v>51</v>
      </c>
      <c r="L26" s="177">
        <v>899</v>
      </c>
    </row>
    <row r="27" spans="1:12" s="23" customFormat="1" ht="28.05" customHeight="1" x14ac:dyDescent="0.2">
      <c r="A27" s="29">
        <v>17</v>
      </c>
      <c r="B27" s="219"/>
      <c r="C27" s="221"/>
      <c r="D27" s="85" t="s">
        <v>69</v>
      </c>
      <c r="E27" s="86">
        <v>54519</v>
      </c>
      <c r="F27" s="137">
        <f t="shared" si="1"/>
        <v>1005</v>
      </c>
      <c r="G27" s="126"/>
      <c r="H27" s="225" t="s">
        <v>70</v>
      </c>
      <c r="I27" s="226"/>
      <c r="J27" s="35" t="s">
        <v>71</v>
      </c>
      <c r="K27" s="139">
        <v>94</v>
      </c>
      <c r="L27" s="139">
        <v>911</v>
      </c>
    </row>
    <row r="28" spans="1:12" s="23" customFormat="1" ht="28.05" customHeight="1" x14ac:dyDescent="0.2">
      <c r="A28" s="29">
        <v>18</v>
      </c>
      <c r="B28" s="219"/>
      <c r="C28" s="221"/>
      <c r="D28" s="85" t="s">
        <v>72</v>
      </c>
      <c r="E28" s="86">
        <v>54520</v>
      </c>
      <c r="F28" s="137">
        <f t="shared" si="1"/>
        <v>1335</v>
      </c>
      <c r="G28" s="126"/>
      <c r="H28" s="225" t="s">
        <v>73</v>
      </c>
      <c r="I28" s="226"/>
      <c r="J28" s="35" t="s">
        <v>74</v>
      </c>
      <c r="K28" s="139">
        <v>217</v>
      </c>
      <c r="L28" s="139">
        <v>1118</v>
      </c>
    </row>
    <row r="29" spans="1:12" s="23" customFormat="1" ht="20.100000000000001" customHeight="1" x14ac:dyDescent="0.2">
      <c r="A29" s="29">
        <v>19</v>
      </c>
      <c r="B29" s="219"/>
      <c r="C29" s="221"/>
      <c r="D29" s="87" t="s">
        <v>75</v>
      </c>
      <c r="E29" s="86">
        <v>54521</v>
      </c>
      <c r="F29" s="137">
        <f t="shared" si="1"/>
        <v>3475</v>
      </c>
      <c r="G29" s="120"/>
      <c r="H29" s="172" t="s">
        <v>215</v>
      </c>
      <c r="I29" s="43"/>
      <c r="J29" s="34" t="s">
        <v>76</v>
      </c>
      <c r="K29" s="139">
        <v>815</v>
      </c>
      <c r="L29" s="139">
        <v>2660</v>
      </c>
    </row>
    <row r="30" spans="1:12" s="23" customFormat="1" ht="20.100000000000001" customHeight="1" x14ac:dyDescent="0.2">
      <c r="A30" s="29">
        <v>20</v>
      </c>
      <c r="B30" s="219"/>
      <c r="C30" s="221"/>
      <c r="D30" s="85" t="s">
        <v>77</v>
      </c>
      <c r="E30" s="86">
        <v>54522</v>
      </c>
      <c r="F30" s="137">
        <f t="shared" si="1"/>
        <v>4040</v>
      </c>
      <c r="G30" s="127"/>
      <c r="H30" s="30" t="s">
        <v>78</v>
      </c>
      <c r="I30" s="31"/>
      <c r="J30" s="35" t="s">
        <v>79</v>
      </c>
      <c r="K30" s="139">
        <v>1404</v>
      </c>
      <c r="L30" s="139">
        <v>2636</v>
      </c>
    </row>
    <row r="31" spans="1:12" s="23" customFormat="1" ht="20.100000000000001" customHeight="1" x14ac:dyDescent="0.2">
      <c r="A31" s="29">
        <v>21</v>
      </c>
      <c r="B31" s="219"/>
      <c r="C31" s="221"/>
      <c r="D31" s="87" t="s">
        <v>80</v>
      </c>
      <c r="E31" s="84">
        <v>54523</v>
      </c>
      <c r="F31" s="137">
        <f t="shared" si="1"/>
        <v>1110</v>
      </c>
      <c r="G31" s="120"/>
      <c r="H31" s="30" t="s">
        <v>81</v>
      </c>
      <c r="I31" s="31"/>
      <c r="J31" s="35" t="s">
        <v>82</v>
      </c>
      <c r="K31" s="139">
        <v>389</v>
      </c>
      <c r="L31" s="139">
        <v>721</v>
      </c>
    </row>
    <row r="32" spans="1:12" s="23" customFormat="1" ht="20.100000000000001" customHeight="1" x14ac:dyDescent="0.2">
      <c r="A32" s="29">
        <v>22</v>
      </c>
      <c r="B32" s="219"/>
      <c r="C32" s="221"/>
      <c r="D32" s="87" t="s">
        <v>83</v>
      </c>
      <c r="E32" s="88">
        <v>54524</v>
      </c>
      <c r="F32" s="137">
        <f t="shared" si="1"/>
        <v>3550</v>
      </c>
      <c r="G32" s="128"/>
      <c r="H32" s="30" t="s">
        <v>84</v>
      </c>
      <c r="I32" s="31"/>
      <c r="J32" s="35" t="s">
        <v>85</v>
      </c>
      <c r="K32" s="139">
        <v>722</v>
      </c>
      <c r="L32" s="139">
        <v>2828</v>
      </c>
    </row>
    <row r="33" spans="1:12" s="23" customFormat="1" ht="28.05" customHeight="1" x14ac:dyDescent="0.2">
      <c r="A33" s="29">
        <v>23</v>
      </c>
      <c r="B33" s="219"/>
      <c r="C33" s="221"/>
      <c r="D33" s="85" t="s">
        <v>86</v>
      </c>
      <c r="E33" s="86">
        <v>54525</v>
      </c>
      <c r="F33" s="137">
        <f t="shared" si="1"/>
        <v>7425</v>
      </c>
      <c r="G33" s="126"/>
      <c r="H33" s="225" t="s">
        <v>238</v>
      </c>
      <c r="I33" s="226"/>
      <c r="J33" s="35" t="s">
        <v>87</v>
      </c>
      <c r="K33" s="139">
        <v>1884</v>
      </c>
      <c r="L33" s="139">
        <v>5541</v>
      </c>
    </row>
    <row r="34" spans="1:12" s="23" customFormat="1" ht="20.100000000000001" customHeight="1" x14ac:dyDescent="0.2">
      <c r="A34" s="29">
        <v>24</v>
      </c>
      <c r="B34" s="219"/>
      <c r="C34" s="189">
        <f>SUM(F26:F44)</f>
        <v>58465</v>
      </c>
      <c r="D34" s="87" t="s">
        <v>88</v>
      </c>
      <c r="E34" s="88">
        <v>54526</v>
      </c>
      <c r="F34" s="137">
        <f t="shared" si="1"/>
        <v>1310</v>
      </c>
      <c r="G34" s="120"/>
      <c r="H34" s="30" t="s">
        <v>89</v>
      </c>
      <c r="I34" s="31"/>
      <c r="J34" s="35" t="s">
        <v>90</v>
      </c>
      <c r="K34" s="139">
        <v>393</v>
      </c>
      <c r="L34" s="139">
        <v>917</v>
      </c>
    </row>
    <row r="35" spans="1:12" s="23" customFormat="1" ht="20.100000000000001" customHeight="1" x14ac:dyDescent="0.2">
      <c r="A35" s="29">
        <v>25</v>
      </c>
      <c r="B35" s="219"/>
      <c r="C35" s="36"/>
      <c r="D35" s="87" t="s">
        <v>91</v>
      </c>
      <c r="E35" s="88">
        <v>54527</v>
      </c>
      <c r="F35" s="137">
        <f t="shared" si="1"/>
        <v>2230</v>
      </c>
      <c r="G35" s="120"/>
      <c r="H35" s="30" t="s">
        <v>239</v>
      </c>
      <c r="I35" s="31"/>
      <c r="J35" s="35" t="s">
        <v>92</v>
      </c>
      <c r="K35" s="139">
        <v>772</v>
      </c>
      <c r="L35" s="139">
        <v>1458</v>
      </c>
    </row>
    <row r="36" spans="1:12" s="23" customFormat="1" ht="20.100000000000001" customHeight="1" x14ac:dyDescent="0.2">
      <c r="A36" s="29">
        <v>26</v>
      </c>
      <c r="B36" s="219"/>
      <c r="C36" s="36"/>
      <c r="D36" s="87" t="s">
        <v>93</v>
      </c>
      <c r="E36" s="88">
        <v>54528</v>
      </c>
      <c r="F36" s="137">
        <f t="shared" si="1"/>
        <v>3350</v>
      </c>
      <c r="G36" s="129"/>
      <c r="H36" s="30" t="s">
        <v>94</v>
      </c>
      <c r="I36" s="31"/>
      <c r="J36" s="35" t="s">
        <v>95</v>
      </c>
      <c r="K36" s="139">
        <v>766</v>
      </c>
      <c r="L36" s="139">
        <v>2584</v>
      </c>
    </row>
    <row r="37" spans="1:12" s="23" customFormat="1" ht="20.100000000000001" customHeight="1" x14ac:dyDescent="0.2">
      <c r="A37" s="29">
        <v>27</v>
      </c>
      <c r="B37" s="219"/>
      <c r="C37" s="36"/>
      <c r="D37" s="87" t="s">
        <v>96</v>
      </c>
      <c r="E37" s="88">
        <v>54529</v>
      </c>
      <c r="F37" s="137">
        <f t="shared" si="1"/>
        <v>2845</v>
      </c>
      <c r="G37" s="129"/>
      <c r="H37" s="30" t="s">
        <v>97</v>
      </c>
      <c r="I37" s="31"/>
      <c r="J37" s="35" t="s">
        <v>98</v>
      </c>
      <c r="K37" s="139">
        <v>1205</v>
      </c>
      <c r="L37" s="139">
        <v>1640</v>
      </c>
    </row>
    <row r="38" spans="1:12" s="23" customFormat="1" ht="20.100000000000001" customHeight="1" x14ac:dyDescent="0.2">
      <c r="A38" s="29">
        <v>28</v>
      </c>
      <c r="B38" s="219"/>
      <c r="C38" s="36"/>
      <c r="D38" s="87" t="s">
        <v>99</v>
      </c>
      <c r="E38" s="88">
        <v>54530</v>
      </c>
      <c r="F38" s="137">
        <f t="shared" si="1"/>
        <v>3905</v>
      </c>
      <c r="G38" s="129"/>
      <c r="H38" s="30" t="s">
        <v>100</v>
      </c>
      <c r="I38" s="31"/>
      <c r="J38" s="35" t="s">
        <v>101</v>
      </c>
      <c r="K38" s="139">
        <v>780</v>
      </c>
      <c r="L38" s="139">
        <v>3125</v>
      </c>
    </row>
    <row r="39" spans="1:12" s="23" customFormat="1" ht="20.100000000000001" customHeight="1" x14ac:dyDescent="0.2">
      <c r="A39" s="29">
        <v>29</v>
      </c>
      <c r="B39" s="219"/>
      <c r="C39" s="36"/>
      <c r="D39" s="87" t="s">
        <v>102</v>
      </c>
      <c r="E39" s="88">
        <v>54531</v>
      </c>
      <c r="F39" s="137">
        <f t="shared" si="1"/>
        <v>4080</v>
      </c>
      <c r="G39" s="129"/>
      <c r="H39" s="42" t="s">
        <v>103</v>
      </c>
      <c r="I39" s="43"/>
      <c r="J39" s="35" t="s">
        <v>104</v>
      </c>
      <c r="K39" s="139">
        <v>2956</v>
      </c>
      <c r="L39" s="139">
        <v>1124</v>
      </c>
    </row>
    <row r="40" spans="1:12" s="23" customFormat="1" ht="20.100000000000001" customHeight="1" x14ac:dyDescent="0.2">
      <c r="A40" s="29">
        <v>30</v>
      </c>
      <c r="B40" s="219"/>
      <c r="C40" s="36"/>
      <c r="D40" s="87" t="s">
        <v>105</v>
      </c>
      <c r="E40" s="88">
        <v>54532</v>
      </c>
      <c r="F40" s="137">
        <f t="shared" si="1"/>
        <v>4815</v>
      </c>
      <c r="G40" s="129"/>
      <c r="H40" s="30" t="s">
        <v>192</v>
      </c>
      <c r="I40" s="31"/>
      <c r="J40" s="34" t="s">
        <v>106</v>
      </c>
      <c r="K40" s="139">
        <v>2673</v>
      </c>
      <c r="L40" s="139">
        <v>2142</v>
      </c>
    </row>
    <row r="41" spans="1:12" s="23" customFormat="1" ht="20.100000000000001" customHeight="1" x14ac:dyDescent="0.2">
      <c r="A41" s="29">
        <v>31</v>
      </c>
      <c r="B41" s="219"/>
      <c r="C41" s="36"/>
      <c r="D41" s="87" t="s">
        <v>107</v>
      </c>
      <c r="E41" s="88">
        <v>54533</v>
      </c>
      <c r="F41" s="137">
        <f t="shared" si="1"/>
        <v>3100</v>
      </c>
      <c r="G41" s="129"/>
      <c r="H41" s="42" t="s">
        <v>233</v>
      </c>
      <c r="I41" s="43"/>
      <c r="J41" s="34" t="s">
        <v>108</v>
      </c>
      <c r="K41" s="139">
        <v>1129</v>
      </c>
      <c r="L41" s="139">
        <v>1971</v>
      </c>
    </row>
    <row r="42" spans="1:12" s="23" customFormat="1" ht="20.100000000000001" customHeight="1" x14ac:dyDescent="0.2">
      <c r="A42" s="29">
        <v>32</v>
      </c>
      <c r="B42" s="219"/>
      <c r="C42" s="36"/>
      <c r="D42" s="87" t="s">
        <v>109</v>
      </c>
      <c r="E42" s="88">
        <v>54534</v>
      </c>
      <c r="F42" s="137">
        <f t="shared" si="1"/>
        <v>2985</v>
      </c>
      <c r="G42" s="129"/>
      <c r="H42" s="42" t="s">
        <v>232</v>
      </c>
      <c r="I42" s="43"/>
      <c r="J42" s="34" t="s">
        <v>110</v>
      </c>
      <c r="K42" s="139">
        <v>1210</v>
      </c>
      <c r="L42" s="139">
        <v>1775</v>
      </c>
    </row>
    <row r="43" spans="1:12" s="23" customFormat="1" ht="20.100000000000001" customHeight="1" x14ac:dyDescent="0.2">
      <c r="A43" s="29">
        <v>33</v>
      </c>
      <c r="B43" s="219"/>
      <c r="C43" s="36"/>
      <c r="D43" s="87" t="s">
        <v>111</v>
      </c>
      <c r="E43" s="88">
        <v>54535</v>
      </c>
      <c r="F43" s="137">
        <f t="shared" si="1"/>
        <v>5630</v>
      </c>
      <c r="G43" s="129"/>
      <c r="H43" s="30" t="s">
        <v>112</v>
      </c>
      <c r="I43" s="31"/>
      <c r="J43" s="32" t="s">
        <v>113</v>
      </c>
      <c r="K43" s="139">
        <v>2060</v>
      </c>
      <c r="L43" s="139">
        <v>3570</v>
      </c>
    </row>
    <row r="44" spans="1:12" s="23" customFormat="1" ht="20.100000000000001" customHeight="1" x14ac:dyDescent="0.2">
      <c r="A44" s="29">
        <v>34</v>
      </c>
      <c r="B44" s="224"/>
      <c r="C44" s="77"/>
      <c r="D44" s="89" t="s">
        <v>114</v>
      </c>
      <c r="E44" s="90">
        <v>54536</v>
      </c>
      <c r="F44" s="138">
        <f t="shared" si="1"/>
        <v>1325</v>
      </c>
      <c r="G44" s="121"/>
      <c r="H44" s="176" t="s">
        <v>216</v>
      </c>
      <c r="I44" s="39"/>
      <c r="J44" s="45" t="s">
        <v>115</v>
      </c>
      <c r="K44" s="140">
        <v>583</v>
      </c>
      <c r="L44" s="140">
        <v>742</v>
      </c>
    </row>
    <row r="45" spans="1:12" s="23" customFormat="1" ht="20.100000000000001" customHeight="1" x14ac:dyDescent="0.2">
      <c r="A45" s="28">
        <v>35</v>
      </c>
      <c r="B45" s="218" t="s">
        <v>116</v>
      </c>
      <c r="C45" s="220" t="s">
        <v>117</v>
      </c>
      <c r="D45" s="107" t="s">
        <v>118</v>
      </c>
      <c r="E45" s="108">
        <v>54537</v>
      </c>
      <c r="F45" s="182">
        <f t="shared" si="1"/>
        <v>2555</v>
      </c>
      <c r="G45" s="122"/>
      <c r="H45" s="170" t="s">
        <v>217</v>
      </c>
      <c r="I45" s="110"/>
      <c r="J45" s="111" t="s">
        <v>119</v>
      </c>
      <c r="K45" s="177">
        <v>1501</v>
      </c>
      <c r="L45" s="177">
        <v>1054</v>
      </c>
    </row>
    <row r="46" spans="1:12" s="23" customFormat="1" ht="20.100000000000001" customHeight="1" x14ac:dyDescent="0.2">
      <c r="A46" s="29">
        <v>36</v>
      </c>
      <c r="B46" s="219"/>
      <c r="C46" s="221"/>
      <c r="D46" s="87" t="s">
        <v>120</v>
      </c>
      <c r="E46" s="88">
        <v>54538</v>
      </c>
      <c r="F46" s="137">
        <f t="shared" si="1"/>
        <v>4280</v>
      </c>
      <c r="G46" s="130"/>
      <c r="H46" s="168" t="s">
        <v>121</v>
      </c>
      <c r="I46" s="31"/>
      <c r="J46" s="35" t="s">
        <v>122</v>
      </c>
      <c r="K46" s="139">
        <v>2261</v>
      </c>
      <c r="L46" s="139">
        <v>2019</v>
      </c>
    </row>
    <row r="47" spans="1:12" s="23" customFormat="1" ht="20.100000000000001" customHeight="1" x14ac:dyDescent="0.2">
      <c r="A47" s="29">
        <v>37</v>
      </c>
      <c r="B47" s="219"/>
      <c r="C47" s="221"/>
      <c r="D47" s="87" t="s">
        <v>123</v>
      </c>
      <c r="E47" s="88">
        <v>54539</v>
      </c>
      <c r="F47" s="137">
        <f t="shared" si="1"/>
        <v>7315</v>
      </c>
      <c r="G47" s="120"/>
      <c r="H47" s="168" t="s">
        <v>218</v>
      </c>
      <c r="I47" s="31"/>
      <c r="J47" s="35" t="s">
        <v>124</v>
      </c>
      <c r="K47" s="139">
        <v>4235</v>
      </c>
      <c r="L47" s="139">
        <v>3080</v>
      </c>
    </row>
    <row r="48" spans="1:12" s="23" customFormat="1" ht="20.100000000000001" customHeight="1" x14ac:dyDescent="0.2">
      <c r="A48" s="29">
        <v>38</v>
      </c>
      <c r="B48" s="219"/>
      <c r="C48" s="221"/>
      <c r="D48" s="87" t="s">
        <v>125</v>
      </c>
      <c r="E48" s="88">
        <v>54540</v>
      </c>
      <c r="F48" s="137">
        <f t="shared" si="1"/>
        <v>5165</v>
      </c>
      <c r="G48" s="120"/>
      <c r="H48" s="168" t="s">
        <v>126</v>
      </c>
      <c r="I48" s="31"/>
      <c r="J48" s="34" t="s">
        <v>127</v>
      </c>
      <c r="K48" s="139">
        <v>2359</v>
      </c>
      <c r="L48" s="139">
        <v>2806</v>
      </c>
    </row>
    <row r="49" spans="1:12" s="23" customFormat="1" ht="20.100000000000001" customHeight="1" x14ac:dyDescent="0.2">
      <c r="A49" s="29">
        <v>39</v>
      </c>
      <c r="B49" s="219"/>
      <c r="C49" s="221"/>
      <c r="D49" s="87" t="s">
        <v>128</v>
      </c>
      <c r="E49" s="88">
        <v>54541</v>
      </c>
      <c r="F49" s="137">
        <f t="shared" si="1"/>
        <v>3900</v>
      </c>
      <c r="G49" s="120"/>
      <c r="H49" s="172" t="s">
        <v>219</v>
      </c>
      <c r="I49" s="43"/>
      <c r="J49" s="34" t="s">
        <v>129</v>
      </c>
      <c r="K49" s="139">
        <v>1676</v>
      </c>
      <c r="L49" s="139">
        <v>2224</v>
      </c>
    </row>
    <row r="50" spans="1:12" s="23" customFormat="1" ht="20.100000000000001" customHeight="1" x14ac:dyDescent="0.2">
      <c r="A50" s="29">
        <v>40</v>
      </c>
      <c r="B50" s="219"/>
      <c r="C50" s="221"/>
      <c r="D50" s="87" t="s">
        <v>130</v>
      </c>
      <c r="E50" s="88">
        <v>54542</v>
      </c>
      <c r="F50" s="137">
        <f t="shared" si="1"/>
        <v>3690</v>
      </c>
      <c r="G50" s="120"/>
      <c r="H50" s="168" t="s">
        <v>208</v>
      </c>
      <c r="I50" s="31"/>
      <c r="J50" s="34" t="s">
        <v>131</v>
      </c>
      <c r="K50" s="139">
        <v>1403</v>
      </c>
      <c r="L50" s="139">
        <v>2287</v>
      </c>
    </row>
    <row r="51" spans="1:12" s="23" customFormat="1" ht="20.100000000000001" customHeight="1" x14ac:dyDescent="0.2">
      <c r="A51" s="29">
        <v>41</v>
      </c>
      <c r="B51" s="219"/>
      <c r="C51" s="221"/>
      <c r="D51" s="85" t="s">
        <v>132</v>
      </c>
      <c r="E51" s="86">
        <v>54543</v>
      </c>
      <c r="F51" s="137">
        <f t="shared" si="1"/>
        <v>2895</v>
      </c>
      <c r="G51" s="120"/>
      <c r="H51" s="170" t="s">
        <v>220</v>
      </c>
      <c r="I51" s="31"/>
      <c r="J51" s="34" t="s">
        <v>133</v>
      </c>
      <c r="K51" s="139">
        <v>1610</v>
      </c>
      <c r="L51" s="139">
        <v>1285</v>
      </c>
    </row>
    <row r="52" spans="1:12" s="23" customFormat="1" ht="20.100000000000001" customHeight="1" x14ac:dyDescent="0.2">
      <c r="A52" s="29">
        <v>42</v>
      </c>
      <c r="B52" s="219"/>
      <c r="C52" s="189">
        <f>SUM(F45:F59)</f>
        <v>52160</v>
      </c>
      <c r="D52" s="87" t="s">
        <v>134</v>
      </c>
      <c r="E52" s="88">
        <v>54544</v>
      </c>
      <c r="F52" s="137">
        <f t="shared" si="1"/>
        <v>2680</v>
      </c>
      <c r="G52" s="120"/>
      <c r="H52" s="168" t="s">
        <v>135</v>
      </c>
      <c r="I52" s="31"/>
      <c r="J52" s="34" t="s">
        <v>136</v>
      </c>
      <c r="K52" s="139">
        <v>83</v>
      </c>
      <c r="L52" s="139">
        <v>2597</v>
      </c>
    </row>
    <row r="53" spans="1:12" s="23" customFormat="1" ht="20.100000000000001" customHeight="1" x14ac:dyDescent="0.2">
      <c r="A53" s="29">
        <v>43</v>
      </c>
      <c r="B53" s="219"/>
      <c r="C53" s="47"/>
      <c r="D53" s="87" t="s">
        <v>137</v>
      </c>
      <c r="E53" s="88">
        <v>54545</v>
      </c>
      <c r="F53" s="137">
        <f t="shared" si="1"/>
        <v>3565</v>
      </c>
      <c r="G53" s="130"/>
      <c r="H53" s="168" t="s">
        <v>138</v>
      </c>
      <c r="I53" s="31"/>
      <c r="J53" s="48" t="s">
        <v>139</v>
      </c>
      <c r="K53" s="139">
        <v>1804</v>
      </c>
      <c r="L53" s="139">
        <v>1761</v>
      </c>
    </row>
    <row r="54" spans="1:12" s="23" customFormat="1" ht="20.100000000000001" customHeight="1" x14ac:dyDescent="0.2">
      <c r="A54" s="29">
        <v>44</v>
      </c>
      <c r="B54" s="219"/>
      <c r="C54" s="47"/>
      <c r="D54" s="87" t="s">
        <v>140</v>
      </c>
      <c r="E54" s="88">
        <v>54546</v>
      </c>
      <c r="F54" s="137">
        <f t="shared" si="1"/>
        <v>2565</v>
      </c>
      <c r="G54" s="129"/>
      <c r="H54" s="173" t="s">
        <v>221</v>
      </c>
      <c r="I54" s="49"/>
      <c r="J54" s="34" t="s">
        <v>141</v>
      </c>
      <c r="K54" s="139">
        <v>1419</v>
      </c>
      <c r="L54" s="139">
        <v>1146</v>
      </c>
    </row>
    <row r="55" spans="1:12" s="23" customFormat="1" ht="20.100000000000001" customHeight="1" x14ac:dyDescent="0.2">
      <c r="A55" s="29">
        <v>45</v>
      </c>
      <c r="B55" s="219"/>
      <c r="C55" s="47"/>
      <c r="D55" s="87" t="s">
        <v>142</v>
      </c>
      <c r="E55" s="88">
        <v>54547</v>
      </c>
      <c r="F55" s="137">
        <f t="shared" si="1"/>
        <v>2655</v>
      </c>
      <c r="G55" s="129"/>
      <c r="H55" s="172" t="s">
        <v>222</v>
      </c>
      <c r="I55" s="43"/>
      <c r="J55" s="34" t="s">
        <v>143</v>
      </c>
      <c r="K55" s="139">
        <v>1729</v>
      </c>
      <c r="L55" s="139">
        <v>926</v>
      </c>
    </row>
    <row r="56" spans="1:12" s="23" customFormat="1" ht="20.100000000000001" customHeight="1" x14ac:dyDescent="0.2">
      <c r="A56" s="29">
        <v>46</v>
      </c>
      <c r="B56" s="219"/>
      <c r="C56" s="47"/>
      <c r="D56" s="87" t="s">
        <v>144</v>
      </c>
      <c r="E56" s="88">
        <v>54548</v>
      </c>
      <c r="F56" s="137">
        <f t="shared" si="1"/>
        <v>1595</v>
      </c>
      <c r="G56" s="131"/>
      <c r="H56" s="168" t="s">
        <v>193</v>
      </c>
      <c r="I56" s="31"/>
      <c r="J56" s="34" t="s">
        <v>145</v>
      </c>
      <c r="K56" s="139">
        <v>1078</v>
      </c>
      <c r="L56" s="139">
        <v>517</v>
      </c>
    </row>
    <row r="57" spans="1:12" s="23" customFormat="1" ht="20.100000000000001" customHeight="1" x14ac:dyDescent="0.2">
      <c r="A57" s="29">
        <v>47</v>
      </c>
      <c r="B57" s="230"/>
      <c r="C57" s="47"/>
      <c r="D57" s="87" t="s">
        <v>146</v>
      </c>
      <c r="E57" s="88">
        <v>54549</v>
      </c>
      <c r="F57" s="137">
        <f t="shared" si="1"/>
        <v>3975</v>
      </c>
      <c r="G57" s="131"/>
      <c r="H57" s="172" t="s">
        <v>223</v>
      </c>
      <c r="I57" s="43"/>
      <c r="J57" s="34" t="s">
        <v>147</v>
      </c>
      <c r="K57" s="139">
        <v>1603</v>
      </c>
      <c r="L57" s="139">
        <v>2372</v>
      </c>
    </row>
    <row r="58" spans="1:12" s="23" customFormat="1" ht="20.100000000000001" customHeight="1" x14ac:dyDescent="0.2">
      <c r="A58" s="29">
        <v>48</v>
      </c>
      <c r="B58" s="230"/>
      <c r="C58" s="47"/>
      <c r="D58" s="87" t="s">
        <v>148</v>
      </c>
      <c r="E58" s="88">
        <v>54550</v>
      </c>
      <c r="F58" s="137">
        <f t="shared" si="1"/>
        <v>3405</v>
      </c>
      <c r="G58" s="131"/>
      <c r="H58" s="168" t="s">
        <v>224</v>
      </c>
      <c r="I58" s="31"/>
      <c r="J58" s="34" t="s">
        <v>149</v>
      </c>
      <c r="K58" s="139">
        <v>2215</v>
      </c>
      <c r="L58" s="139">
        <v>1190</v>
      </c>
    </row>
    <row r="59" spans="1:12" s="23" customFormat="1" ht="20.100000000000001" customHeight="1" x14ac:dyDescent="0.2">
      <c r="A59" s="37">
        <v>49</v>
      </c>
      <c r="B59" s="231"/>
      <c r="C59" s="79"/>
      <c r="D59" s="89" t="s">
        <v>150</v>
      </c>
      <c r="E59" s="90">
        <v>54551</v>
      </c>
      <c r="F59" s="138">
        <f t="shared" si="1"/>
        <v>1920</v>
      </c>
      <c r="G59" s="132"/>
      <c r="H59" s="232" t="s">
        <v>225</v>
      </c>
      <c r="I59" s="233"/>
      <c r="J59" s="40" t="s">
        <v>151</v>
      </c>
      <c r="K59" s="140">
        <v>1140</v>
      </c>
      <c r="L59" s="140">
        <v>780</v>
      </c>
    </row>
    <row r="60" spans="1:12" s="23" customFormat="1" ht="20.100000000000001" customHeight="1" x14ac:dyDescent="0.2">
      <c r="A60" s="191">
        <v>50</v>
      </c>
      <c r="B60" s="228" t="s">
        <v>152</v>
      </c>
      <c r="C60" s="234" t="s">
        <v>153</v>
      </c>
      <c r="D60" s="92" t="s">
        <v>154</v>
      </c>
      <c r="E60" s="91">
        <v>54552</v>
      </c>
      <c r="F60" s="137">
        <f t="shared" si="1"/>
        <v>4890</v>
      </c>
      <c r="G60" s="133"/>
      <c r="H60" s="75" t="s">
        <v>240</v>
      </c>
      <c r="I60" s="76"/>
      <c r="J60" s="78" t="s">
        <v>155</v>
      </c>
      <c r="K60" s="177">
        <v>1965</v>
      </c>
      <c r="L60" s="177">
        <v>2925</v>
      </c>
    </row>
    <row r="61" spans="1:12" s="23" customFormat="1" ht="20.100000000000001" customHeight="1" x14ac:dyDescent="0.2">
      <c r="A61" s="29">
        <v>51</v>
      </c>
      <c r="B61" s="228"/>
      <c r="C61" s="221"/>
      <c r="D61" s="93" t="s">
        <v>156</v>
      </c>
      <c r="E61" s="88">
        <v>54553</v>
      </c>
      <c r="F61" s="137">
        <f t="shared" si="1"/>
        <v>2630</v>
      </c>
      <c r="G61" s="120"/>
      <c r="H61" s="30" t="s">
        <v>157</v>
      </c>
      <c r="I61" s="31"/>
      <c r="J61" s="34" t="s">
        <v>158</v>
      </c>
      <c r="K61" s="139">
        <v>1792</v>
      </c>
      <c r="L61" s="139">
        <v>838</v>
      </c>
    </row>
    <row r="62" spans="1:12" s="23" customFormat="1" ht="20.100000000000001" customHeight="1" x14ac:dyDescent="0.2">
      <c r="A62" s="29">
        <v>52</v>
      </c>
      <c r="B62" s="228"/>
      <c r="C62" s="221"/>
      <c r="D62" s="93" t="s">
        <v>159</v>
      </c>
      <c r="E62" s="86">
        <v>54554</v>
      </c>
      <c r="F62" s="137">
        <f t="shared" si="1"/>
        <v>2230</v>
      </c>
      <c r="G62" s="120"/>
      <c r="H62" s="168" t="s">
        <v>226</v>
      </c>
      <c r="I62" s="31"/>
      <c r="J62" s="34" t="s">
        <v>160</v>
      </c>
      <c r="K62" s="139">
        <v>1797</v>
      </c>
      <c r="L62" s="139">
        <v>433</v>
      </c>
    </row>
    <row r="63" spans="1:12" s="23" customFormat="1" ht="20.100000000000001" customHeight="1" x14ac:dyDescent="0.2">
      <c r="A63" s="29">
        <v>53</v>
      </c>
      <c r="B63" s="228"/>
      <c r="C63" s="221"/>
      <c r="D63" s="93" t="s">
        <v>161</v>
      </c>
      <c r="E63" s="88">
        <v>54555</v>
      </c>
      <c r="F63" s="137">
        <f t="shared" si="1"/>
        <v>3380</v>
      </c>
      <c r="G63" s="120"/>
      <c r="H63" s="168" t="s">
        <v>227</v>
      </c>
      <c r="I63" s="31"/>
      <c r="J63" s="34" t="s">
        <v>162</v>
      </c>
      <c r="K63" s="139">
        <v>1510</v>
      </c>
      <c r="L63" s="139">
        <v>1870</v>
      </c>
    </row>
    <row r="64" spans="1:12" s="23" customFormat="1" ht="20.100000000000001" customHeight="1" x14ac:dyDescent="0.2">
      <c r="A64" s="29">
        <v>54</v>
      </c>
      <c r="B64" s="228"/>
      <c r="C64" s="189">
        <f>SUM(F60:F67)</f>
        <v>22945</v>
      </c>
      <c r="D64" s="94" t="s">
        <v>163</v>
      </c>
      <c r="E64" s="86">
        <v>54556</v>
      </c>
      <c r="F64" s="137">
        <f t="shared" si="1"/>
        <v>4020</v>
      </c>
      <c r="G64" s="120"/>
      <c r="H64" s="30" t="s">
        <v>199</v>
      </c>
      <c r="I64" s="31"/>
      <c r="J64" s="48" t="s">
        <v>164</v>
      </c>
      <c r="K64" s="139">
        <v>2630</v>
      </c>
      <c r="L64" s="139">
        <v>1390</v>
      </c>
    </row>
    <row r="65" spans="1:12" s="23" customFormat="1" ht="20.100000000000001" customHeight="1" x14ac:dyDescent="0.2">
      <c r="A65" s="29">
        <v>55</v>
      </c>
      <c r="B65" s="228"/>
      <c r="C65" s="50"/>
      <c r="D65" s="93" t="s">
        <v>165</v>
      </c>
      <c r="E65" s="88">
        <v>54557</v>
      </c>
      <c r="F65" s="137">
        <f t="shared" si="1"/>
        <v>2905</v>
      </c>
      <c r="G65" s="120"/>
      <c r="H65" s="30" t="s">
        <v>166</v>
      </c>
      <c r="I65" s="31"/>
      <c r="J65" s="32" t="s">
        <v>167</v>
      </c>
      <c r="K65" s="139">
        <v>814</v>
      </c>
      <c r="L65" s="139">
        <v>2091</v>
      </c>
    </row>
    <row r="66" spans="1:12" s="23" customFormat="1" ht="20.100000000000001" customHeight="1" x14ac:dyDescent="0.2">
      <c r="A66" s="29">
        <v>56</v>
      </c>
      <c r="B66" s="228"/>
      <c r="C66" s="50"/>
      <c r="D66" s="93" t="s">
        <v>168</v>
      </c>
      <c r="E66" s="88">
        <v>54558</v>
      </c>
      <c r="F66" s="183">
        <f t="shared" si="1"/>
        <v>1165</v>
      </c>
      <c r="G66" s="126"/>
      <c r="H66" s="168" t="s">
        <v>228</v>
      </c>
      <c r="I66" s="31"/>
      <c r="J66" s="41" t="s">
        <v>169</v>
      </c>
      <c r="K66" s="139">
        <v>851</v>
      </c>
      <c r="L66" s="139">
        <v>314</v>
      </c>
    </row>
    <row r="67" spans="1:12" s="23" customFormat="1" ht="20.100000000000001" customHeight="1" x14ac:dyDescent="0.2">
      <c r="A67" s="29">
        <v>57</v>
      </c>
      <c r="B67" s="228"/>
      <c r="C67" s="98"/>
      <c r="D67" s="99" t="s">
        <v>170</v>
      </c>
      <c r="E67" s="88">
        <v>54559</v>
      </c>
      <c r="F67" s="184">
        <f>K67+L67</f>
        <v>1725</v>
      </c>
      <c r="G67" s="120"/>
      <c r="H67" s="11" t="s">
        <v>200</v>
      </c>
      <c r="I67" s="31"/>
      <c r="J67" s="34" t="s">
        <v>203</v>
      </c>
      <c r="K67" s="139">
        <v>1349</v>
      </c>
      <c r="L67" s="139">
        <v>376</v>
      </c>
    </row>
    <row r="68" spans="1:12" s="23" customFormat="1" ht="20.100000000000001" customHeight="1" x14ac:dyDescent="0.2">
      <c r="A68" s="141">
        <v>58</v>
      </c>
      <c r="B68" s="227" t="s">
        <v>171</v>
      </c>
      <c r="C68" s="146" t="s">
        <v>172</v>
      </c>
      <c r="D68" s="142" t="s">
        <v>173</v>
      </c>
      <c r="E68" s="104">
        <v>54560</v>
      </c>
      <c r="F68" s="185">
        <f t="shared" si="1"/>
        <v>10410</v>
      </c>
      <c r="G68" s="119"/>
      <c r="H68" s="236" t="s">
        <v>229</v>
      </c>
      <c r="I68" s="237"/>
      <c r="J68" s="101" t="s">
        <v>174</v>
      </c>
      <c r="K68" s="177">
        <v>5071</v>
      </c>
      <c r="L68" s="177">
        <v>5339</v>
      </c>
    </row>
    <row r="69" spans="1:12" s="23" customFormat="1" ht="20.100000000000001" customHeight="1" x14ac:dyDescent="0.2">
      <c r="A69" s="143">
        <v>59</v>
      </c>
      <c r="B69" s="235"/>
      <c r="C69" s="190">
        <f>F68+F69</f>
        <v>15410</v>
      </c>
      <c r="D69" s="144" t="s">
        <v>195</v>
      </c>
      <c r="E69" s="95" t="s">
        <v>205</v>
      </c>
      <c r="F69" s="138">
        <f t="shared" si="1"/>
        <v>5000</v>
      </c>
      <c r="G69" s="121"/>
      <c r="H69" s="193" t="s">
        <v>241</v>
      </c>
      <c r="I69" s="145"/>
      <c r="J69" s="40" t="s">
        <v>197</v>
      </c>
      <c r="K69" s="180">
        <v>2737</v>
      </c>
      <c r="L69" s="180">
        <v>2263</v>
      </c>
    </row>
    <row r="70" spans="1:12" s="23" customFormat="1" ht="20.100000000000001" customHeight="1" x14ac:dyDescent="0.2">
      <c r="A70" s="51">
        <v>60</v>
      </c>
      <c r="B70" s="227" t="s">
        <v>175</v>
      </c>
      <c r="C70" s="102" t="s">
        <v>176</v>
      </c>
      <c r="D70" s="103" t="s">
        <v>177</v>
      </c>
      <c r="E70" s="104">
        <v>54561</v>
      </c>
      <c r="F70" s="182">
        <f t="shared" si="1"/>
        <v>5360</v>
      </c>
      <c r="G70" s="134"/>
      <c r="H70" s="174" t="s">
        <v>230</v>
      </c>
      <c r="I70" s="105"/>
      <c r="J70" s="106" t="s">
        <v>178</v>
      </c>
      <c r="K70" s="177">
        <v>4150</v>
      </c>
      <c r="L70" s="177">
        <v>1210</v>
      </c>
    </row>
    <row r="71" spans="1:12" s="23" customFormat="1" ht="20.100000000000001" customHeight="1" x14ac:dyDescent="0.2">
      <c r="A71" s="147">
        <v>61</v>
      </c>
      <c r="B71" s="228"/>
      <c r="C71" s="189">
        <f>SUM(F70:F71)</f>
        <v>10125</v>
      </c>
      <c r="D71" s="148" t="s">
        <v>179</v>
      </c>
      <c r="E71" s="149">
        <v>54562</v>
      </c>
      <c r="F71" s="186">
        <f t="shared" si="1"/>
        <v>4765</v>
      </c>
      <c r="G71" s="130"/>
      <c r="H71" s="175" t="s">
        <v>231</v>
      </c>
      <c r="I71" s="150"/>
      <c r="J71" s="35" t="s">
        <v>180</v>
      </c>
      <c r="K71" s="140">
        <v>3608</v>
      </c>
      <c r="L71" s="140">
        <v>1157</v>
      </c>
    </row>
    <row r="72" spans="1:12" s="23" customFormat="1" ht="20.100000000000001" customHeight="1" thickBot="1" x14ac:dyDescent="0.25">
      <c r="A72" s="151">
        <v>62</v>
      </c>
      <c r="B72" s="152" t="s">
        <v>181</v>
      </c>
      <c r="C72" s="153" t="s">
        <v>191</v>
      </c>
      <c r="D72" s="154" t="s">
        <v>182</v>
      </c>
      <c r="E72" s="155">
        <v>54564</v>
      </c>
      <c r="F72" s="187">
        <f>K72+L72</f>
        <v>5735</v>
      </c>
      <c r="G72" s="156"/>
      <c r="H72" s="157" t="s">
        <v>194</v>
      </c>
      <c r="I72" s="158"/>
      <c r="J72" s="159" t="s">
        <v>183</v>
      </c>
      <c r="K72" s="181">
        <v>3885</v>
      </c>
      <c r="L72" s="181">
        <v>1850</v>
      </c>
    </row>
    <row r="73" spans="1:12" s="61" customFormat="1" ht="20.100000000000001" customHeight="1" thickTop="1" x14ac:dyDescent="0.25">
      <c r="A73" s="52"/>
      <c r="B73" s="100" t="s">
        <v>184</v>
      </c>
      <c r="C73" s="80"/>
      <c r="D73" s="96"/>
      <c r="E73" s="96"/>
      <c r="F73" s="188">
        <f>K73+L73</f>
        <v>202520</v>
      </c>
      <c r="G73" s="135">
        <f>SUM(G11:G72)</f>
        <v>0</v>
      </c>
      <c r="H73" s="53"/>
      <c r="I73" s="54"/>
      <c r="J73" s="55"/>
      <c r="K73" s="194">
        <f>SUM(K11:K72)</f>
        <v>98988</v>
      </c>
      <c r="L73" s="195">
        <f>SUM(L11:L72)</f>
        <v>103532</v>
      </c>
    </row>
    <row r="74" spans="1:12" s="61" customFormat="1" ht="18" customHeight="1" x14ac:dyDescent="0.2">
      <c r="A74" s="118"/>
      <c r="B74" s="56"/>
      <c r="C74" s="56"/>
      <c r="D74" s="56"/>
      <c r="E74" s="56"/>
      <c r="F74" s="57"/>
      <c r="G74" s="57"/>
      <c r="H74" s="56"/>
      <c r="I74" s="56"/>
      <c r="J74" s="58"/>
      <c r="K74" s="59"/>
      <c r="L74" s="60"/>
    </row>
    <row r="75" spans="1:12" s="61" customFormat="1" ht="18" customHeight="1" x14ac:dyDescent="0.2">
      <c r="A75" s="56"/>
      <c r="B75" s="62" t="s">
        <v>185</v>
      </c>
      <c r="C75" s="56"/>
      <c r="D75" s="56"/>
      <c r="E75" s="56"/>
      <c r="F75" s="57"/>
      <c r="G75" s="57"/>
      <c r="H75" s="56"/>
      <c r="I75" s="56"/>
      <c r="J75" s="58"/>
      <c r="K75" s="59"/>
      <c r="L75" s="60"/>
    </row>
    <row r="76" spans="1:12" s="21" customFormat="1" ht="18" customHeight="1" x14ac:dyDescent="0.2">
      <c r="A76" s="56"/>
      <c r="B76" s="62" t="s">
        <v>186</v>
      </c>
      <c r="C76" s="56"/>
      <c r="D76" s="56"/>
      <c r="E76" s="56"/>
      <c r="F76" s="57"/>
      <c r="G76" s="57"/>
      <c r="H76" s="56"/>
      <c r="I76" s="56"/>
      <c r="J76" s="63"/>
      <c r="K76" s="64"/>
      <c r="L76" s="65"/>
    </row>
    <row r="77" spans="1:12" ht="18" customHeight="1" x14ac:dyDescent="0.2">
      <c r="A77" s="20"/>
      <c r="B77" s="20" t="s">
        <v>187</v>
      </c>
      <c r="C77" s="20"/>
      <c r="D77" s="20"/>
      <c r="E77" s="20"/>
      <c r="F77" s="20"/>
      <c r="G77" s="20"/>
      <c r="H77" s="20"/>
      <c r="I77" s="20"/>
      <c r="J77" s="21"/>
      <c r="K77" s="21"/>
      <c r="L77" s="21"/>
    </row>
    <row r="78" spans="1:12" s="73" customFormat="1" ht="18" customHeight="1" x14ac:dyDescent="0.2">
      <c r="A78" s="66"/>
      <c r="B78" s="67" t="s">
        <v>188</v>
      </c>
      <c r="C78" s="66"/>
      <c r="D78" s="66"/>
      <c r="E78" s="66"/>
      <c r="F78" s="68"/>
      <c r="G78" s="69"/>
      <c r="H78" s="70"/>
      <c r="I78" s="8"/>
      <c r="J78" s="71"/>
      <c r="K78" s="71"/>
      <c r="L78" s="72"/>
    </row>
    <row r="79" spans="1:12" s="73" customFormat="1" ht="18" customHeight="1" x14ac:dyDescent="0.2">
      <c r="A79" s="66"/>
      <c r="B79" s="62" t="s">
        <v>196</v>
      </c>
      <c r="C79" s="160" t="s">
        <v>204</v>
      </c>
      <c r="D79" s="66"/>
      <c r="E79" s="66"/>
      <c r="F79" s="68"/>
      <c r="G79" s="69"/>
      <c r="H79" s="70"/>
      <c r="I79" s="8"/>
      <c r="J79" s="71"/>
      <c r="K79" s="71"/>
      <c r="L79" s="72"/>
    </row>
    <row r="80" spans="1:12" ht="18" customHeight="1" x14ac:dyDescent="0.2">
      <c r="A80" s="73"/>
      <c r="B80" s="229" t="s">
        <v>189</v>
      </c>
      <c r="C80" s="229"/>
      <c r="D80" s="229"/>
      <c r="E80" s="229"/>
      <c r="F80" s="229"/>
      <c r="G80" s="229"/>
      <c r="H80" s="229"/>
      <c r="I80" s="229"/>
      <c r="J80" s="229"/>
      <c r="K80" s="74"/>
      <c r="L80" s="74"/>
    </row>
    <row r="81" spans="2:10" ht="18" customHeight="1" x14ac:dyDescent="0.2">
      <c r="B81" s="229"/>
      <c r="C81" s="229"/>
      <c r="D81" s="229"/>
      <c r="E81" s="229"/>
      <c r="F81" s="229"/>
      <c r="G81" s="229"/>
      <c r="H81" s="229"/>
      <c r="I81" s="229"/>
      <c r="J81" s="229"/>
    </row>
    <row r="82" spans="2:10" ht="18" customHeight="1" x14ac:dyDescent="0.2">
      <c r="B82" s="81"/>
      <c r="C82" s="81"/>
      <c r="D82" s="81"/>
      <c r="E82" s="81"/>
      <c r="F82" s="81"/>
      <c r="G82" s="81"/>
      <c r="H82" s="167"/>
    </row>
    <row r="83" spans="2:10" ht="18" customHeight="1" x14ac:dyDescent="0.2"/>
    <row r="84" spans="2:10" ht="18" customHeight="1" x14ac:dyDescent="0.2"/>
  </sheetData>
  <sheetProtection formatCells="0" insertHyperlinks="0"/>
  <mergeCells count="35">
    <mergeCell ref="B70:B71"/>
    <mergeCell ref="B80:J81"/>
    <mergeCell ref="B45:B59"/>
    <mergeCell ref="C45:C51"/>
    <mergeCell ref="H59:I59"/>
    <mergeCell ref="B60:B67"/>
    <mergeCell ref="C60:C63"/>
    <mergeCell ref="B68:B69"/>
    <mergeCell ref="H68:I68"/>
    <mergeCell ref="B19:B25"/>
    <mergeCell ref="C19:C22"/>
    <mergeCell ref="H22:I22"/>
    <mergeCell ref="B26:B44"/>
    <mergeCell ref="C26:C33"/>
    <mergeCell ref="H27:I27"/>
    <mergeCell ref="H28:I28"/>
    <mergeCell ref="H33:I33"/>
    <mergeCell ref="B8:C8"/>
    <mergeCell ref="D8:G8"/>
    <mergeCell ref="H10:I10"/>
    <mergeCell ref="B11:B18"/>
    <mergeCell ref="C11:C15"/>
    <mergeCell ref="H11:I11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5"/>
  <printOptions horizontalCentered="1"/>
  <pageMargins left="0.19685039370078741" right="0.19685039370078741" top="0.47244094488188981" bottom="0.15748031496062992" header="0" footer="0"/>
  <pageSetup paperSize="9" scale="5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208F52AFCC494FA5AA799EA87B919F" ma:contentTypeVersion="16" ma:contentTypeDescription="新しいドキュメントを作成します。" ma:contentTypeScope="" ma:versionID="d6a782bedb577109abdb0d2a85fdf738">
  <xsd:schema xmlns:xsd="http://www.w3.org/2001/XMLSchema" xmlns:xs="http://www.w3.org/2001/XMLSchema" xmlns:p="http://schemas.microsoft.com/office/2006/metadata/properties" xmlns:ns2="3a53acf1-01f5-4275-9359-7ebc0068a6f0" xmlns:ns3="d2ea467f-3461-43b5-9b64-9a4a37b39dc3" targetNamespace="http://schemas.microsoft.com/office/2006/metadata/properties" ma:root="true" ma:fieldsID="a5578c8525a11a279169405a7e5666a5" ns2:_="" ns3:_="">
    <xsd:import namespace="3a53acf1-01f5-4275-9359-7ebc0068a6f0"/>
    <xsd:import namespace="d2ea467f-3461-43b5-9b64-9a4a37b39d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3acf1-01f5-4275-9359-7ebc0068a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e016f22-8769-445b-bb0c-1ab5691c0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a467f-3461-43b5-9b64-9a4a37b39dc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f218e1e-b303-4744-be54-a34caef3b576}" ma:internalName="TaxCatchAll" ma:showField="CatchAllData" ma:web="d2ea467f-3461-43b5-9b64-9a4a37b39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53acf1-01f5-4275-9359-7ebc0068a6f0">
      <Terms xmlns="http://schemas.microsoft.com/office/infopath/2007/PartnerControls"/>
    </lcf76f155ced4ddcb4097134ff3c332f>
    <TaxCatchAll xmlns="d2ea467f-3461-43b5-9b64-9a4a37b39dc3" xsi:nil="true"/>
  </documentManagement>
</p:properties>
</file>

<file path=customXml/itemProps1.xml><?xml version="1.0" encoding="utf-8"?>
<ds:datastoreItem xmlns:ds="http://schemas.openxmlformats.org/officeDocument/2006/customXml" ds:itemID="{4CBA4047-EA5A-4A99-8E9F-2A8BC17BF2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466535-2B16-4911-B6A0-90EA4D8DA8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3acf1-01f5-4275-9359-7ebc0068a6f0"/>
    <ds:schemaRef ds:uri="d2ea467f-3461-43b5-9b64-9a4a37b39d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CBAE83-107E-47E9-8112-F0D175152AC1}">
  <ds:schemaRefs>
    <ds:schemaRef ds:uri="http://schemas.microsoft.com/office/2006/metadata/properties"/>
    <ds:schemaRef ds:uri="http://schemas.microsoft.com/office/infopath/2007/PartnerControls"/>
    <ds:schemaRef ds:uri="3a53acf1-01f5-4275-9359-7ebc0068a6f0"/>
    <ds:schemaRef ds:uri="d2ea467f-3461-43b5-9b64-9a4a37b39d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熊本 新部数</vt:lpstr>
      <vt:lpstr>'熊本 新部数'!Print_Area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サンケイリビング新聞社</dc:creator>
  <cp:lastModifiedBy>水上　真登美</cp:lastModifiedBy>
  <cp:lastPrinted>2025-02-19T08:44:24Z</cp:lastPrinted>
  <dcterms:created xsi:type="dcterms:W3CDTF">2021-03-18T06:10:21Z</dcterms:created>
  <dcterms:modified xsi:type="dcterms:W3CDTF">2026-02-13T03:48:02Z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0x01010061208F52AFCC494FA5AA799EA87B919F</vt:lpwstr>
  </property>
</Properties>
</file>